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6_課外活動\■フロンティア基金\★学生活動助成金\R6\1.遠征費助成\"/>
    </mc:Choice>
  </mc:AlternateContent>
  <xr:revisionPtr revIDLastSave="0" documentId="13_ncr:1_{FA9764B8-CE48-4F28-AF05-2D0B7D772A32}" xr6:coauthVersionLast="47" xr6:coauthVersionMax="47" xr10:uidLastSave="{00000000-0000-0000-0000-000000000000}"/>
  <bookViews>
    <workbookView xWindow="-120" yWindow="-120" windowWidth="20730" windowHeight="11040" xr2:uid="{923BFB93-490C-4755-A700-5E42ADD8F7DA}"/>
  </bookViews>
  <sheets>
    <sheet name="助成金申請書" sheetId="1" r:id="rId1"/>
    <sheet name="申請まとめ" sheetId="7" r:id="rId2"/>
    <sheet name="※リスト関連" sheetId="3" r:id="rId3"/>
  </sheets>
  <externalReferences>
    <externalReference r:id="rId4"/>
  </externalReferences>
  <definedNames>
    <definedName name="_xlnm._FilterDatabase" localSheetId="2" hidden="1">※リスト関連!$B$1:$E$1</definedName>
    <definedName name="A">※リスト関連!#REF!</definedName>
    <definedName name="A札幌周辺">※リスト関連!$S$2:$S$27</definedName>
    <definedName name="A札幌周辺を除く道内">※リスト関連!$R$2:$R$27</definedName>
    <definedName name="A道外">※リスト関連!$Q$2:$Q$12</definedName>
    <definedName name="B">※リスト関連!#REF!</definedName>
    <definedName name="B札幌周辺">※リスト関連!$V$2:$V$12</definedName>
    <definedName name="B札幌周辺を除く道内">※リスト関連!$U$2:$U$27</definedName>
    <definedName name="B道外">※リスト関連!$T$2:$T$12</definedName>
    <definedName name="C海外">※リスト関連!$Z$2:$Z$12</definedName>
    <definedName name="C札幌周辺">※リスト関連!$Y$2:$Y$12</definedName>
    <definedName name="C札幌周辺を除く道内">※リスト関連!$X$2:$X$27</definedName>
    <definedName name="C道外">※リスト関連!$W$2:$W$12</definedName>
    <definedName name="_xlnm.Print_Area" localSheetId="1">申請まとめ!$A$1:$T$3</definedName>
    <definedName name="担当者名">[1]条件書式シート!$A$2:$A$16</definedName>
    <definedName name="電話番号">[1]条件書式シート!$E$2:$E$16</definedName>
    <definedName name="変更理由">[1]条件書式シート!$C$2:$C$16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7" l="1"/>
  <c r="Q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E31" i="1" l="1"/>
  <c r="D31" i="1" s="1"/>
  <c r="B33" i="1"/>
  <c r="M31" i="1" l="1" a="1"/>
  <c r="M31" i="1" s="1"/>
  <c r="R3" i="7" s="1"/>
  <c r="P3" i="7"/>
  <c r="B29" i="1" l="1"/>
  <c r="O3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<sst xmlns="http://schemas.openxmlformats.org/spreadsheetml/2006/main" count="257" uniqueCount="203">
  <si>
    <t>(様式1)</t>
    <phoneticPr fontId="2"/>
  </si>
  <si>
    <t>代表者氏名：</t>
    <rPh sb="0" eb="3">
      <t>ダイヒョウシャ</t>
    </rPh>
    <rPh sb="3" eb="5">
      <t>シメイ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</si>
  <si>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</si>
  <si>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下記のとおり大会に参加するため遠征しましたので，</t>
    <phoneticPr fontId="2"/>
  </si>
  <si>
    <t>北大フロンティア基金「学生活動助成金」を申請します。</t>
    <phoneticPr fontId="2"/>
  </si>
  <si>
    <t>記</t>
    <rPh sb="0" eb="1">
      <t>キ</t>
    </rPh>
    <phoneticPr fontId="2"/>
  </si>
  <si>
    <t>1　大会名：</t>
    <rPh sb="2" eb="5">
      <t>タイカイメイ</t>
    </rPh>
    <phoneticPr fontId="2"/>
  </si>
  <si>
    <t>3　場　所：</t>
    <rPh sb="2" eb="3">
      <t>バ</t>
    </rPh>
    <rPh sb="4" eb="5">
      <t>トコロ</t>
    </rPh>
    <phoneticPr fontId="2"/>
  </si>
  <si>
    <t>4　助成額：</t>
    <rPh sb="2" eb="5">
      <t>ジョセイガク</t>
    </rPh>
    <phoneticPr fontId="2"/>
  </si>
  <si>
    <t>内訳）</t>
    <rPh sb="0" eb="2">
      <t>ウチワケ</t>
    </rPh>
    <phoneticPr fontId="2"/>
  </si>
  <si>
    <t>遠征費</t>
    <rPh sb="0" eb="3">
      <t>エンセイヒ</t>
    </rPh>
    <phoneticPr fontId="2"/>
  </si>
  <si>
    <t>入賞金</t>
    <rPh sb="0" eb="3">
      <t>ニュウショウキン</t>
    </rPh>
    <phoneticPr fontId="2"/>
  </si>
  <si>
    <t>円</t>
    <rPh sb="0" eb="1">
      <t>エン</t>
    </rPh>
    <phoneticPr fontId="2"/>
  </si>
  <si>
    <t>×</t>
    <phoneticPr fontId="2"/>
  </si>
  <si>
    <t>人数</t>
    <rPh sb="0" eb="2">
      <t>ニンズウ</t>
    </rPh>
    <phoneticPr fontId="2"/>
  </si>
  <si>
    <t>人</t>
    <rPh sb="0" eb="1">
      <t>ヒト</t>
    </rPh>
    <phoneticPr fontId="2"/>
  </si>
  <si>
    <t>遠征届（写）</t>
    <phoneticPr fontId="2"/>
  </si>
  <si>
    <t>参加者がわかる書類（写）</t>
    <phoneticPr fontId="2"/>
  </si>
  <si>
    <t>大会要項（写）</t>
    <phoneticPr fontId="2"/>
  </si>
  <si>
    <t>✓</t>
    <phoneticPr fontId="2"/>
  </si>
  <si>
    <t>□</t>
  </si>
  <si>
    <t>□</t>
    <phoneticPr fontId="2"/>
  </si>
  <si>
    <t>成績がわかる書類（写）　※入賞者がいる場合のみ</t>
    <rPh sb="13" eb="16">
      <t>ニュウショウシャ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</si>
  <si>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</si>
  <si>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</si>
  <si>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</si>
  <si>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</si>
  <si>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A</t>
    <phoneticPr fontId="2"/>
  </si>
  <si>
    <t>（申請区分：</t>
    <rPh sb="1" eb="3">
      <t>シンセイ</t>
    </rPh>
    <rPh sb="3" eb="5">
      <t>クブン</t>
    </rPh>
    <phoneticPr fontId="2"/>
  </si>
  <si>
    <t>）</t>
    <phoneticPr fontId="2"/>
  </si>
  <si>
    <t>チェック</t>
    <phoneticPr fontId="2"/>
  </si>
  <si>
    <t>月</t>
    <rPh sb="0" eb="1">
      <t>ツキ</t>
    </rPh>
    <phoneticPr fontId="2"/>
  </si>
  <si>
    <t xml:space="preserve"> </t>
  </si>
  <si>
    <t xml:space="preserve"> </t>
    <phoneticPr fontId="2"/>
  </si>
  <si>
    <t>公認団体</t>
    <rPh sb="0" eb="2">
      <t>コウニン</t>
    </rPh>
    <rPh sb="2" eb="4">
      <t>ダンタイ</t>
    </rPh>
    <phoneticPr fontId="2"/>
  </si>
  <si>
    <t>アニメーション研究会</t>
  </si>
  <si>
    <t>歩く会</t>
  </si>
  <si>
    <t>ＲＰＧ研究会</t>
  </si>
  <si>
    <t>囲碁部</t>
  </si>
  <si>
    <t>映画研究会</t>
  </si>
  <si>
    <t>英語研究会</t>
  </si>
  <si>
    <t>合唱団</t>
  </si>
  <si>
    <t>カフェプロジェクト</t>
  </si>
  <si>
    <t>かるた会</t>
  </si>
  <si>
    <t>奇術研究会</t>
  </si>
  <si>
    <t>クイズ研究会</t>
  </si>
  <si>
    <t>クラーク聖書研究会</t>
  </si>
  <si>
    <t>軽音楽研究会</t>
  </si>
  <si>
    <t>劇団しろちゃん</t>
  </si>
  <si>
    <t>交響楽団</t>
  </si>
  <si>
    <t>混声合唱団</t>
  </si>
  <si>
    <t>茶道研究会</t>
  </si>
  <si>
    <t>自然に親しむ会「野客」</t>
  </si>
  <si>
    <t>自然研究会</t>
  </si>
  <si>
    <t>写真部</t>
  </si>
  <si>
    <t>ジャズ研究会</t>
  </si>
  <si>
    <t>化石・鉱物サークル　シュマの会</t>
  </si>
  <si>
    <t>将棋部</t>
  </si>
  <si>
    <t>植物同好会</t>
  </si>
  <si>
    <t>書道部</t>
  </si>
  <si>
    <t>新聞編集部</t>
  </si>
  <si>
    <t>推理小説研究会</t>
  </si>
  <si>
    <t>中国ダンスサークル華</t>
    <rPh sb="0" eb="2">
      <t>チュウゴク</t>
    </rPh>
    <rPh sb="9" eb="10">
      <t>ハナ</t>
    </rPh>
    <phoneticPr fontId="4"/>
  </si>
  <si>
    <t>ﾁﾙｺﾛ･ﾏﾝﾄﾞﾘﾆｽﾃｨｺ｢ｱｳﾛﾗ｣</t>
  </si>
  <si>
    <t>鉄道研究会</t>
  </si>
  <si>
    <t>天文同好会</t>
  </si>
  <si>
    <t>虹の集い</t>
  </si>
  <si>
    <t>パイプオルガン研究会</t>
  </si>
  <si>
    <t>ピアノクラブ</t>
  </si>
  <si>
    <t>BIGBAND  北極</t>
  </si>
  <si>
    <t>美術部黒百合会</t>
  </si>
  <si>
    <t>フォークソング研究会</t>
  </si>
  <si>
    <t>ブルーグラス研究会</t>
  </si>
  <si>
    <t>文芸部</t>
  </si>
  <si>
    <t>邦楽研究会</t>
  </si>
  <si>
    <t>ほくだい畑</t>
    <rPh sb="4" eb="5">
      <t>バタケ</t>
    </rPh>
    <phoneticPr fontId="4"/>
  </si>
  <si>
    <t>マイクロコンピュータ研究会</t>
  </si>
  <si>
    <t>民謡研究会合唱団「わだち」</t>
  </si>
  <si>
    <t>野鳥研究会</t>
  </si>
  <si>
    <t>ユースホステルクラブ</t>
  </si>
  <si>
    <t>“縁”</t>
  </si>
  <si>
    <t>落語研究会</t>
  </si>
  <si>
    <t>リコーダーアンサンブル</t>
  </si>
  <si>
    <t>連合吹奏楽団</t>
  </si>
  <si>
    <t>北海道大学大学祭全学実行委員会</t>
  </si>
  <si>
    <t>合気会合気道部</t>
  </si>
  <si>
    <t>武田流中村派合気道部</t>
  </si>
  <si>
    <t>アメリカンフットボール部</t>
  </si>
  <si>
    <t>アルティメットサークルPADDY</t>
  </si>
  <si>
    <t>居合道部</t>
  </si>
  <si>
    <t>応援吹奏団</t>
  </si>
  <si>
    <t>応援団</t>
  </si>
  <si>
    <t>オリエンテーリング部</t>
  </si>
  <si>
    <t>カヌークラブ</t>
  </si>
  <si>
    <t>空手部</t>
  </si>
  <si>
    <t>カーリングサークル</t>
  </si>
  <si>
    <t>弓道部</t>
  </si>
  <si>
    <t>競技舞踏部</t>
  </si>
  <si>
    <t>剣道部</t>
  </si>
  <si>
    <t>少林寺拳法部</t>
  </si>
  <si>
    <t>航空部</t>
  </si>
  <si>
    <t>ゴルフ部</t>
  </si>
  <si>
    <t>サイクリングクラブ</t>
  </si>
  <si>
    <t>サッカー部</t>
  </si>
  <si>
    <t>山岳部</t>
  </si>
  <si>
    <t>自転車競技部</t>
  </si>
  <si>
    <t>自動車部</t>
  </si>
  <si>
    <t>柔道部</t>
  </si>
  <si>
    <t>水泳部白熊会</t>
  </si>
  <si>
    <t>スカッシュラケット部</t>
  </si>
  <si>
    <t>エレガントスキー部</t>
  </si>
  <si>
    <t>基礎スキー部</t>
  </si>
  <si>
    <t>競技スキー部</t>
  </si>
  <si>
    <t>山スキー部</t>
  </si>
  <si>
    <t>スケート部</t>
  </si>
  <si>
    <t>フィギュアスケート部</t>
  </si>
  <si>
    <t>相撲部</t>
  </si>
  <si>
    <t>スポーツチャンバラ部翠剣会</t>
  </si>
  <si>
    <t>漕艇部</t>
  </si>
  <si>
    <t>ソフトボール部</t>
  </si>
  <si>
    <t>体操部</t>
  </si>
  <si>
    <t>探検部</t>
    <rPh sb="0" eb="2">
      <t>タンケン</t>
    </rPh>
    <rPh sb="2" eb="3">
      <t>ブ</t>
    </rPh>
    <phoneticPr fontId="4"/>
  </si>
  <si>
    <t>躰道部</t>
  </si>
  <si>
    <t>卓球部</t>
  </si>
  <si>
    <t>チアリーダー部</t>
  </si>
  <si>
    <t>硬式庭球部</t>
  </si>
  <si>
    <t>軟式庭球部</t>
  </si>
  <si>
    <t>テコンドークラブ</t>
  </si>
  <si>
    <t>トライアスロン部ちゃらんけ</t>
  </si>
  <si>
    <t>ライダースクラブＨＯＲＩＺＯＮ</t>
  </si>
  <si>
    <t>馬術部</t>
  </si>
  <si>
    <t>男子バスケットボール部</t>
  </si>
  <si>
    <t>女子バスケットボール部</t>
  </si>
  <si>
    <t>バドミントン部</t>
  </si>
  <si>
    <t>男子バレーボール部</t>
  </si>
  <si>
    <t>女子バレーボール部</t>
  </si>
  <si>
    <t>ハンドボール部</t>
  </si>
  <si>
    <t>フェンシング部</t>
  </si>
  <si>
    <t>フットサル部ESPERANZA</t>
  </si>
  <si>
    <t>ボクシング部</t>
  </si>
  <si>
    <t>ボブスレー・リュージュ・スケルトン部</t>
  </si>
  <si>
    <t>硬式野球部</t>
  </si>
  <si>
    <t>準硬式野球部</t>
  </si>
  <si>
    <t>軟式野球シーラカンス</t>
  </si>
  <si>
    <t>洋弓部</t>
  </si>
  <si>
    <t>ヨット部</t>
  </si>
  <si>
    <t>ライフル射撃部</t>
  </si>
  <si>
    <t>男子ラクロス部</t>
  </si>
  <si>
    <t>女子ラクロス部</t>
  </si>
  <si>
    <t>ラグビーフットボール部</t>
  </si>
  <si>
    <t>陸上競技部</t>
  </si>
  <si>
    <t>陸上ホッケー部</t>
  </si>
  <si>
    <t>ワンダーフォーゲル部</t>
  </si>
  <si>
    <t>デザインサークル+Dtips</t>
    <phoneticPr fontId="2"/>
  </si>
  <si>
    <t>その他</t>
    <rPh sb="2" eb="3">
      <t>タ</t>
    </rPh>
    <phoneticPr fontId="2"/>
  </si>
  <si>
    <t>申請区分</t>
    <rPh sb="0" eb="4">
      <t>シンセイクブン</t>
    </rPh>
    <phoneticPr fontId="2"/>
  </si>
  <si>
    <t>B</t>
    <phoneticPr fontId="2"/>
  </si>
  <si>
    <t>C</t>
    <phoneticPr fontId="2"/>
  </si>
  <si>
    <t>～</t>
    <phoneticPr fontId="2"/>
  </si>
  <si>
    <t>エレクトーンサークル ～Sweet～</t>
    <phoneticPr fontId="2"/>
  </si>
  <si>
    <t>円</t>
    <phoneticPr fontId="2"/>
  </si>
  <si>
    <t>開催地区分</t>
    <rPh sb="0" eb="2">
      <t>カイサイ</t>
    </rPh>
    <rPh sb="2" eb="5">
      <t>チクブン</t>
    </rPh>
    <phoneticPr fontId="2"/>
  </si>
  <si>
    <t>道外</t>
    <rPh sb="0" eb="2">
      <t>ドウガイ</t>
    </rPh>
    <phoneticPr fontId="2"/>
  </si>
  <si>
    <t>札幌周辺を除く道内</t>
    <rPh sb="0" eb="4">
      <t>サッポロシュウヘン</t>
    </rPh>
    <rPh sb="5" eb="6">
      <t>ノゾ</t>
    </rPh>
    <rPh sb="7" eb="9">
      <t>ドウナイ</t>
    </rPh>
    <phoneticPr fontId="2"/>
  </si>
  <si>
    <t>札幌周辺</t>
    <rPh sb="0" eb="2">
      <t>サッポロ</t>
    </rPh>
    <rPh sb="2" eb="3">
      <t>シュウ</t>
    </rPh>
    <phoneticPr fontId="2"/>
  </si>
  <si>
    <t>海外</t>
    <rPh sb="0" eb="2">
      <t>カイガイ</t>
    </rPh>
    <phoneticPr fontId="2"/>
  </si>
  <si>
    <t>（開催地区分：</t>
    <rPh sb="1" eb="4">
      <t>カイサイチ</t>
    </rPh>
    <rPh sb="4" eb="6">
      <t>クブン</t>
    </rPh>
    <phoneticPr fontId="2"/>
  </si>
  <si>
    <t>-</t>
    <phoneticPr fontId="2"/>
  </si>
  <si>
    <t>=</t>
    <phoneticPr fontId="2"/>
  </si>
  <si>
    <t>入賞金</t>
    <rPh sb="0" eb="2">
      <t>ニュウショウ</t>
    </rPh>
    <rPh sb="2" eb="3">
      <t>キン</t>
    </rPh>
    <phoneticPr fontId="2"/>
  </si>
  <si>
    <t>10以上</t>
    <rPh sb="2" eb="4">
      <t>イジョウ</t>
    </rPh>
    <phoneticPr fontId="2"/>
  </si>
  <si>
    <t>25以上</t>
    <rPh sb="2" eb="4">
      <t>イジョウ</t>
    </rPh>
    <phoneticPr fontId="2"/>
  </si>
  <si>
    <t>A札幌周辺を除く道内</t>
  </si>
  <si>
    <t>A札幌周辺</t>
  </si>
  <si>
    <t>B道外</t>
  </si>
  <si>
    <t>B札幌周辺を除く道内</t>
  </si>
  <si>
    <t>B札幌周辺</t>
  </si>
  <si>
    <t>C道外</t>
  </si>
  <si>
    <t>C札幌周辺を除く道内</t>
  </si>
  <si>
    <t>A道外</t>
    <phoneticPr fontId="2"/>
  </si>
  <si>
    <t>C札幌周辺</t>
    <phoneticPr fontId="2"/>
  </si>
  <si>
    <t>C海外</t>
    <phoneticPr fontId="2"/>
  </si>
  <si>
    <t>備考</t>
    <rPh sb="0" eb="2">
      <t>ビコウ</t>
    </rPh>
    <phoneticPr fontId="2"/>
  </si>
  <si>
    <t>単価</t>
    <rPh sb="0" eb="2">
      <t>タンカ</t>
    </rPh>
    <phoneticPr fontId="2"/>
  </si>
  <si>
    <t>助成額</t>
    <rPh sb="0" eb="3">
      <t>ジョセイガク</t>
    </rPh>
    <phoneticPr fontId="2"/>
  </si>
  <si>
    <t>開催場所</t>
    <rPh sb="0" eb="4">
      <t>カイサイバショ</t>
    </rPh>
    <phoneticPr fontId="2"/>
  </si>
  <si>
    <t>大会名</t>
    <rPh sb="0" eb="3">
      <t>タイカイメイ</t>
    </rPh>
    <phoneticPr fontId="2"/>
  </si>
  <si>
    <t>代表者名</t>
    <rPh sb="0" eb="3">
      <t>ダイヒョウシャ</t>
    </rPh>
    <rPh sb="3" eb="4">
      <t>メイ</t>
    </rPh>
    <phoneticPr fontId="2"/>
  </si>
  <si>
    <t>団体名</t>
    <rPh sb="0" eb="3">
      <t>ダンタイメイ</t>
    </rPh>
    <phoneticPr fontId="10"/>
  </si>
  <si>
    <t>申請月</t>
    <rPh sb="0" eb="2">
      <t>シンセイ</t>
    </rPh>
    <rPh sb="2" eb="3">
      <t>ツキ</t>
    </rPh>
    <phoneticPr fontId="2"/>
  </si>
  <si>
    <t>申請日</t>
    <rPh sb="0" eb="3">
      <t>シンセイビ</t>
    </rPh>
    <phoneticPr fontId="2"/>
  </si>
  <si>
    <t>大会開始月</t>
    <rPh sb="0" eb="2">
      <t>タイカイ</t>
    </rPh>
    <rPh sb="2" eb="4">
      <t>カイシ</t>
    </rPh>
    <rPh sb="4" eb="5">
      <t>ツキ</t>
    </rPh>
    <phoneticPr fontId="2"/>
  </si>
  <si>
    <t>大会開始日</t>
    <rPh sb="0" eb="2">
      <t>タイカイ</t>
    </rPh>
    <rPh sb="2" eb="4">
      <t>カイシ</t>
    </rPh>
    <rPh sb="4" eb="5">
      <t>ビ</t>
    </rPh>
    <phoneticPr fontId="2"/>
  </si>
  <si>
    <t>申請年</t>
    <rPh sb="0" eb="1">
      <t>サル</t>
    </rPh>
    <rPh sb="2" eb="3">
      <t>ネン</t>
    </rPh>
    <phoneticPr fontId="2"/>
  </si>
  <si>
    <t>大会開始年</t>
    <rPh sb="0" eb="2">
      <t>タイカイ</t>
    </rPh>
    <rPh sb="2" eb="4">
      <t>カイシ</t>
    </rPh>
    <rPh sb="4" eb="5">
      <t>ネン</t>
    </rPh>
    <phoneticPr fontId="2"/>
  </si>
  <si>
    <t>大会終了月</t>
    <rPh sb="0" eb="4">
      <t>タイカイシュウリョウ</t>
    </rPh>
    <rPh sb="4" eb="5">
      <t>ツキ</t>
    </rPh>
    <phoneticPr fontId="2"/>
  </si>
  <si>
    <t>大会終了日</t>
    <rPh sb="0" eb="4">
      <t>タイカイシュウリョウ</t>
    </rPh>
    <rPh sb="4" eb="5">
      <t>ニチ</t>
    </rPh>
    <phoneticPr fontId="2"/>
  </si>
  <si>
    <t>債主登録データシート</t>
    <rPh sb="0" eb="4">
      <t>サイシュトウロク</t>
    </rPh>
    <phoneticPr fontId="2"/>
  </si>
  <si>
    <t>振込先の通帳（写）</t>
    <phoneticPr fontId="2"/>
  </si>
  <si>
    <t>学務部学生支援課長　殿</t>
    <phoneticPr fontId="2"/>
  </si>
  <si>
    <t>5　添付書類（参考として添付する書類にチェックを付してください。)</t>
    <phoneticPr fontId="2"/>
  </si>
  <si>
    <t>大会参加助成申請書</t>
    <phoneticPr fontId="2"/>
  </si>
  <si>
    <t>2　日　程：</t>
    <rPh sb="2" eb="3">
      <t>ニチ</t>
    </rPh>
    <rPh sb="4" eb="5">
      <t>ホド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</si>
</sst>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4" xfId="1" quotePrefix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38" fontId="0" fillId="0" borderId="1" xfId="1" applyFont="1" applyBorder="1" applyAlignment="1">
      <alignment horizontal="right"/>
    </xf>
    <xf numFmtId="38" fontId="0" fillId="0" borderId="4" xfId="1" applyFon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2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8" xfId="0" applyNumberFormat="1" applyFont="1" applyBorder="1">
      <alignment vertical="center"/>
    </xf>
    <xf numFmtId="38" fontId="12" fillId="0" borderId="8" xfId="0" applyNumberFormat="1" applyFont="1" applyBorder="1">
      <alignment vertical="center"/>
    </xf>
    <xf numFmtId="0" fontId="13" fillId="0" borderId="0" xfId="4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/>
    </xf>
    <xf numFmtId="38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38" fontId="0" fillId="0" borderId="1" xfId="1" applyFont="1" applyBorder="1" applyAlignme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19981F17-0E7E-4FCF-B62D-4717CB627BB3}"/>
    <cellStyle name="標準 2 2" xfId="3" xr:uid="{A5573A74-FB39-4177-B5CA-BA732F2036AC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34998626667073579"/>
      </font>
      <numFmt numFmtId="176" formatCode="@&quot;〒〇〇〇-××××　　△△県 □□市　●●●●●●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8.77\share$\05&#29289;&#21697;&#22865;&#32004;\&#12383;&#12395;&#12368;&#12385;\&#12381;&#12398;&#20182;\&#21442;&#32771;\&#38750;&#24120;&#21220;&#12510;&#12491;&#12517;&#12450;&#12523;\&#20661;&#20027;&#30331;&#37682;&#12487;&#12540;&#12479;&#12471;&#12540;&#12488;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依頼シート (2)"/>
      <sheetName val="データシート"/>
      <sheetName val="データ依頼シート"/>
      <sheetName val="条件書式シート"/>
      <sheetName val="ケースレ"/>
      <sheetName val="日本電計"/>
      <sheetName val="古河"/>
      <sheetName val="東芝"/>
      <sheetName val="モルテン"/>
      <sheetName val="APEX"/>
      <sheetName val="物流部"/>
      <sheetName val="高野進"/>
      <sheetName val="カーメイク"/>
      <sheetName val="サージミヤサワ"/>
      <sheetName val="㈱サンワード"/>
      <sheetName val="ｱﾄﾞｲﾝ工房"/>
      <sheetName val="朝妻"/>
      <sheetName val="トーテック"/>
      <sheetName val="㈲るりっく"/>
      <sheetName val="㈲寒河"/>
      <sheetName val="ジェネティクス"/>
    </sheetNames>
    <sheetDataSet>
      <sheetData sheetId="0"/>
      <sheetData sheetId="1"/>
      <sheetData sheetId="2"/>
      <sheetData sheetId="3">
        <row r="2">
          <cell r="A2" t="str">
            <v>佐藤 　4550</v>
          </cell>
          <cell r="C2" t="str">
            <v>＊＊＊＊＊</v>
          </cell>
          <cell r="E2" t="str">
            <v>(Tel 011-706-4784)</v>
          </cell>
        </row>
        <row r="3">
          <cell r="A3" t="str">
            <v>後藤　4551</v>
          </cell>
          <cell r="C3" t="str">
            <v>外国送金</v>
          </cell>
          <cell r="E3" t="str">
            <v>(Tel 011-706-4787)</v>
          </cell>
        </row>
        <row r="4">
          <cell r="A4" t="str">
            <v>吉田　4552</v>
          </cell>
          <cell r="C4" t="str">
            <v>複数登録依頼</v>
          </cell>
          <cell r="E4" t="str">
            <v>(Tel 011-706-4550)</v>
          </cell>
        </row>
        <row r="5">
          <cell r="A5" t="str">
            <v>垂井　4560</v>
          </cell>
          <cell r="C5" t="str">
            <v>債主名変更</v>
          </cell>
          <cell r="E5" t="str">
            <v>(Tel 011-706-4551)</v>
          </cell>
        </row>
        <row r="6">
          <cell r="A6" t="str">
            <v>児玉　4553</v>
          </cell>
          <cell r="C6" t="str">
            <v>口座名義変更</v>
          </cell>
          <cell r="E6" t="str">
            <v>(Tel 011-706-4560)</v>
          </cell>
        </row>
        <row r="7">
          <cell r="A7" t="str">
            <v>木村侃司　4554</v>
          </cell>
          <cell r="C7" t="str">
            <v>電話番号変更</v>
          </cell>
          <cell r="E7" t="str">
            <v>(Tel 011-706-4553)</v>
          </cell>
        </row>
        <row r="8">
          <cell r="A8" t="str">
            <v>鈴木裕子　4555</v>
          </cell>
          <cell r="C8" t="str">
            <v>住所・電話番号変更</v>
          </cell>
          <cell r="E8" t="str">
            <v>(Tel 011-706-4554)</v>
          </cell>
        </row>
        <row r="9">
          <cell r="A9" t="str">
            <v>新鞍　4784</v>
          </cell>
          <cell r="C9" t="str">
            <v>住所変更</v>
          </cell>
          <cell r="E9" t="str">
            <v>(Tel 011-706-4555)</v>
          </cell>
        </row>
        <row r="10">
          <cell r="A10" t="str">
            <v>川西　4784</v>
          </cell>
          <cell r="C10" t="str">
            <v>口座番号変更</v>
          </cell>
        </row>
        <row r="11">
          <cell r="A11" t="str">
            <v>石井美緒　4784</v>
          </cell>
          <cell r="C11" t="str">
            <v>支店変更</v>
          </cell>
        </row>
        <row r="12">
          <cell r="A12" t="str">
            <v>町田　4787</v>
          </cell>
          <cell r="C12" t="str">
            <v>口座番号・住所変更</v>
          </cell>
        </row>
        <row r="13">
          <cell r="A13" t="str">
            <v>新垣　4787</v>
          </cell>
          <cell r="C13" t="str">
            <v>債主名・口座名義変更</v>
          </cell>
        </row>
        <row r="14">
          <cell r="A14" t="str">
            <v>笠木　4787</v>
          </cell>
          <cell r="C14" t="str">
            <v>口座・支店変更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4447-8557-46AB-8B14-80DFB41A2DA2}">
  <dimension ref="A1:U40"/>
  <sheetViews>
    <sheetView showGridLines="0" tabSelected="1" zoomScale="109" zoomScaleNormal="109" zoomScaleSheetLayoutView="109" workbookViewId="0">
      <selection activeCell="A4" sqref="A4:Q5"/>
    </sheetView>
  </sheetViews>
  <sheetFormatPr defaultRowHeight="18.75" x14ac:dyDescent="0.4"/>
  <cols>
    <col min="1" max="1" width="11" customWidth="1"/>
    <col min="2" max="2" width="3.375" bestFit="1" customWidth="1"/>
    <col min="3" max="3" width="7.125" customWidth="1"/>
    <col min="4" max="4" width="2.5" bestFit="1" customWidth="1"/>
    <col min="5" max="6" width="3.375" bestFit="1" customWidth="1"/>
    <col min="7" max="7" width="2.5" bestFit="1" customWidth="1"/>
    <col min="8" max="8" width="3.625" customWidth="1"/>
    <col min="9" max="9" width="3.125" customWidth="1"/>
    <col min="10" max="10" width="7.25" bestFit="1" customWidth="1"/>
    <col min="11" max="12" width="3.375" bestFit="1" customWidth="1"/>
    <col min="13" max="13" width="3.5" bestFit="1" customWidth="1"/>
    <col min="14" max="14" width="3.375" bestFit="1" customWidth="1"/>
    <col min="15" max="15" width="3" customWidth="1"/>
    <col min="16" max="16" width="4.875" customWidth="1"/>
    <col min="17" max="17" width="5.625" customWidth="1"/>
  </cols>
  <sheetData>
    <row r="1" spans="1:17" x14ac:dyDescent="0.4">
      <c r="J1" s="4"/>
      <c r="K1" s="4"/>
      <c r="L1" s="4"/>
      <c r="M1" s="4"/>
      <c r="N1" s="4"/>
      <c r="Q1" s="3" t="s">
        <v>0</v>
      </c>
    </row>
    <row r="2" spans="1:17" x14ac:dyDescent="0.4">
      <c r="H2" s="4"/>
      <c r="I2" s="3"/>
      <c r="J2" s="3"/>
      <c r="K2" s="3" t="s">
        <v>23</v>
      </c>
      <c r="L2" s="30"/>
      <c r="M2" s="4" t="s">
        <v>24</v>
      </c>
      <c r="N2" s="30"/>
      <c r="O2" s="4" t="s">
        <v>25</v>
      </c>
      <c r="P2" s="30" t="s">
        <v>32</v>
      </c>
      <c r="Q2" s="4" t="s">
        <v>26</v>
      </c>
    </row>
    <row r="3" spans="1:17" ht="12" customHeight="1" x14ac:dyDescent="0.4">
      <c r="H3" s="4"/>
      <c r="I3" s="4"/>
      <c r="J3" s="4"/>
      <c r="K3" s="4"/>
      <c r="L3" s="4"/>
      <c r="M3" s="4"/>
      <c r="N3" s="4"/>
    </row>
    <row r="4" spans="1:17" ht="18.75" customHeight="1" x14ac:dyDescent="0.4">
      <c r="A4" s="57" t="s">
        <v>201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18.75" customHeight="1" x14ac:dyDescent="0.4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9" customHeight="1" x14ac:dyDescent="0.4"/>
    <row r="7" spans="1:17" ht="19.5" x14ac:dyDescent="0.4">
      <c r="A7" s="22" t="s">
        <v>199</v>
      </c>
    </row>
    <row r="8" spans="1:17" ht="10.5" customHeight="1" x14ac:dyDescent="0.4"/>
    <row r="9" spans="1:17" x14ac:dyDescent="0.4">
      <c r="E9" s="50"/>
      <c r="F9" s="50"/>
      <c r="G9" s="50"/>
      <c r="H9" s="49" t="s">
        <v>2</v>
      </c>
      <c r="I9" s="49"/>
      <c r="J9" s="49"/>
      <c r="K9" s="63" t="s">
        <v>32</v>
      </c>
      <c r="L9" s="63"/>
      <c r="M9" s="63"/>
      <c r="N9" s="63"/>
      <c r="O9" s="63"/>
      <c r="P9" s="63"/>
      <c r="Q9" s="63"/>
    </row>
    <row r="10" spans="1:17" x14ac:dyDescent="0.4">
      <c r="E10" s="7"/>
      <c r="F10" s="7"/>
      <c r="G10" s="7"/>
    </row>
    <row r="11" spans="1:17" x14ac:dyDescent="0.4">
      <c r="E11" s="50"/>
      <c r="F11" s="50"/>
      <c r="G11" s="50"/>
      <c r="H11" s="49" t="s">
        <v>1</v>
      </c>
      <c r="I11" s="49"/>
      <c r="J11" s="49"/>
      <c r="K11" s="61"/>
      <c r="L11" s="61"/>
      <c r="M11" s="61"/>
      <c r="N11" s="61"/>
      <c r="O11" s="61"/>
      <c r="P11" s="61"/>
      <c r="Q11" s="61"/>
    </row>
    <row r="12" spans="1:17" x14ac:dyDescent="0.4">
      <c r="F12" s="7"/>
      <c r="G12" s="7"/>
    </row>
    <row r="13" spans="1:17" ht="24" x14ac:dyDescent="0.4">
      <c r="A13" s="51" t="s">
        <v>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7" ht="24" x14ac:dyDescent="0.4">
      <c r="A14" s="51" t="s">
        <v>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6" spans="1:17" x14ac:dyDescent="0.4">
      <c r="A16" s="64" t="s">
        <v>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8" spans="1:18" x14ac:dyDescent="0.4">
      <c r="A18" t="s">
        <v>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8" ht="12" customHeight="1" x14ac:dyDescent="0.4">
      <c r="B19" s="6"/>
      <c r="C19" s="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8" x14ac:dyDescent="0.4">
      <c r="A20" s="3"/>
      <c r="B20" s="52" t="s">
        <v>28</v>
      </c>
      <c r="C20" s="52"/>
      <c r="D20" s="31"/>
      <c r="E20" s="10" t="s">
        <v>29</v>
      </c>
    </row>
    <row r="22" spans="1:18" x14ac:dyDescent="0.4">
      <c r="A22" t="s">
        <v>202</v>
      </c>
      <c r="B22" s="49" t="s">
        <v>23</v>
      </c>
      <c r="C22" s="49"/>
      <c r="D22" s="32"/>
      <c r="E22" s="53" t="s">
        <v>24</v>
      </c>
      <c r="F22" s="53"/>
      <c r="G22" s="33"/>
      <c r="H22" s="5" t="s">
        <v>25</v>
      </c>
      <c r="I22" s="33" t="s">
        <v>32</v>
      </c>
      <c r="J22" s="5" t="s">
        <v>26</v>
      </c>
      <c r="K22" s="60" t="s">
        <v>158</v>
      </c>
      <c r="L22" s="60"/>
      <c r="M22" s="33"/>
      <c r="N22" s="5" t="s">
        <v>25</v>
      </c>
      <c r="O22" s="33" t="s">
        <v>32</v>
      </c>
      <c r="P22" s="12" t="s">
        <v>26</v>
      </c>
      <c r="Q22" s="13"/>
      <c r="R22" s="13"/>
    </row>
    <row r="23" spans="1:18" x14ac:dyDescent="0.4">
      <c r="G23" s="47"/>
      <c r="H23" s="47"/>
      <c r="I23" s="1"/>
      <c r="K23" s="48"/>
      <c r="L23" s="48"/>
    </row>
    <row r="25" spans="1:18" x14ac:dyDescent="0.4">
      <c r="A25" t="s">
        <v>7</v>
      </c>
      <c r="B25" s="62" t="s">
        <v>33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18" ht="12" customHeight="1" x14ac:dyDescent="0.4">
      <c r="B26" s="28"/>
      <c r="C26" s="28"/>
      <c r="D26" s="28"/>
      <c r="E26" s="28"/>
      <c r="F26" s="28"/>
      <c r="G26" s="28"/>
      <c r="H26" s="28"/>
      <c r="I26" s="28"/>
      <c r="J26" s="28"/>
      <c r="L26" s="8"/>
      <c r="M26" s="8"/>
      <c r="N26" s="8"/>
      <c r="O26" s="8"/>
      <c r="P26" s="8"/>
    </row>
    <row r="27" spans="1:18" x14ac:dyDescent="0.4">
      <c r="B27" s="50" t="s">
        <v>166</v>
      </c>
      <c r="C27" s="50"/>
      <c r="D27" s="50"/>
      <c r="E27" s="61"/>
      <c r="F27" s="61"/>
      <c r="G27" s="61"/>
      <c r="H27" s="61"/>
      <c r="I27" s="61"/>
      <c r="J27" s="61"/>
      <c r="K27" s="10" t="s">
        <v>29</v>
      </c>
    </row>
    <row r="29" spans="1:18" x14ac:dyDescent="0.4">
      <c r="A29" t="s">
        <v>8</v>
      </c>
      <c r="B29" s="56" t="str">
        <f>IFERROR(M31+D32,"")</f>
        <v/>
      </c>
      <c r="C29" s="56"/>
      <c r="D29" s="56"/>
      <c r="E29" s="56"/>
      <c r="F29" s="56"/>
      <c r="G29" s="56"/>
      <c r="H29" s="56"/>
      <c r="I29" s="56"/>
      <c r="J29" s="56"/>
      <c r="K29" s="29" t="s">
        <v>12</v>
      </c>
      <c r="L29" s="9"/>
      <c r="M29" s="9"/>
      <c r="N29" s="9"/>
      <c r="O29" s="9"/>
      <c r="P29" s="9"/>
    </row>
    <row r="30" spans="1:18" ht="11.25" customHeight="1" x14ac:dyDescent="0.4"/>
    <row r="31" spans="1:18" ht="21" customHeight="1" x14ac:dyDescent="0.4">
      <c r="A31" s="3" t="s">
        <v>9</v>
      </c>
      <c r="B31" s="3"/>
      <c r="C31" t="s">
        <v>10</v>
      </c>
      <c r="D31" s="18" t="str">
        <f>IF(E31=50000,"","@")</f>
        <v>@</v>
      </c>
      <c r="E31" s="55" t="str">
        <f>IFERROR(INDEX(※リスト関連!$L$1:$O$5,MATCH(E27,※リスト関連!$L$1:$L$5,0),MATCH(D20,※リスト関連!$L$1:$O$1,0)),"")</f>
        <v/>
      </c>
      <c r="F31" s="55"/>
      <c r="G31" s="58" t="s">
        <v>160</v>
      </c>
      <c r="H31" s="58"/>
      <c r="I31" t="s">
        <v>13</v>
      </c>
      <c r="J31" s="34"/>
      <c r="K31" t="s">
        <v>15</v>
      </c>
      <c r="L31" s="1" t="s">
        <v>168</v>
      </c>
      <c r="M31" s="54" t="str" cm="1">
        <f t="array" ref="M31">IFERROR(IF(E31=50000,50000,IF(COUNTIF(J31,"*以上"),_xlfn.IFS(E31=6000,60000,E31=5000,50000,E31=2000,50000,E31=0,0),E31*J31)),"")</f>
        <v/>
      </c>
      <c r="N31" s="54"/>
      <c r="O31" s="54"/>
      <c r="P31" t="s">
        <v>12</v>
      </c>
    </row>
    <row r="32" spans="1:18" ht="21" customHeight="1" x14ac:dyDescent="0.4">
      <c r="C32" t="s">
        <v>11</v>
      </c>
      <c r="D32" s="59"/>
      <c r="E32" s="59"/>
      <c r="F32" s="59"/>
      <c r="G32" s="58" t="s">
        <v>160</v>
      </c>
      <c r="H32" s="58"/>
      <c r="J32" s="4"/>
      <c r="K32" s="4"/>
      <c r="L32" s="4"/>
      <c r="M32" s="4"/>
      <c r="N32" s="4"/>
      <c r="O32" s="4"/>
      <c r="P32" s="4"/>
    </row>
    <row r="33" spans="1:21" x14ac:dyDescent="0.4">
      <c r="B33" s="46" t="str">
        <f>IF(D32=30000,IF(#REF!="✓","","入賞者がいる場合は成績が分かる書類を添付してください"),"")</f>
        <v/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21" x14ac:dyDescent="0.4">
      <c r="A34" t="s">
        <v>200</v>
      </c>
    </row>
    <row r="35" spans="1:21" x14ac:dyDescent="0.4">
      <c r="B35" s="35" t="s">
        <v>20</v>
      </c>
      <c r="C35" t="s">
        <v>197</v>
      </c>
    </row>
    <row r="36" spans="1:21" x14ac:dyDescent="0.4">
      <c r="B36" s="35" t="s">
        <v>20</v>
      </c>
      <c r="C36" t="s">
        <v>198</v>
      </c>
    </row>
    <row r="37" spans="1:21" x14ac:dyDescent="0.4">
      <c r="B37" s="35" t="s">
        <v>20</v>
      </c>
      <c r="C37" t="s">
        <v>16</v>
      </c>
    </row>
    <row r="38" spans="1:21" x14ac:dyDescent="0.4">
      <c r="B38" s="35" t="s">
        <v>20</v>
      </c>
      <c r="C38" t="s">
        <v>17</v>
      </c>
    </row>
    <row r="39" spans="1:21" x14ac:dyDescent="0.4">
      <c r="B39" s="35" t="s">
        <v>20</v>
      </c>
      <c r="C39" t="s">
        <v>18</v>
      </c>
      <c r="U39" s="45"/>
    </row>
    <row r="40" spans="1:21" x14ac:dyDescent="0.4">
      <c r="B40" s="35" t="s">
        <v>20</v>
      </c>
      <c r="C40" t="s">
        <v>22</v>
      </c>
    </row>
  </sheetData>
  <sheetProtection algorithmName="SHA-512" hashValue="abJy+M4bVGE0VZEMtpd7r4KY5dNp5fjfzhX2rOwLozXrMj4zTlhX48r0lVQ8ryhY0zpuat5WsgY+GijP3Noyrw==" saltValue="Pfzt6bPhiWjTdcnJ1f9DAw==" spinCount="100000" sheet="1" objects="1" scenarios="1"/>
  <mergeCells count="27">
    <mergeCell ref="A4:Q5"/>
    <mergeCell ref="G31:H31"/>
    <mergeCell ref="D32:F32"/>
    <mergeCell ref="G32:H32"/>
    <mergeCell ref="K22:L22"/>
    <mergeCell ref="B27:D27"/>
    <mergeCell ref="E27:J27"/>
    <mergeCell ref="B25:P25"/>
    <mergeCell ref="B18:P18"/>
    <mergeCell ref="K9:Q9"/>
    <mergeCell ref="K11:Q11"/>
    <mergeCell ref="A16:Q16"/>
    <mergeCell ref="B33:N33"/>
    <mergeCell ref="G23:H23"/>
    <mergeCell ref="K23:L23"/>
    <mergeCell ref="H11:J11"/>
    <mergeCell ref="H9:J9"/>
    <mergeCell ref="E9:G9"/>
    <mergeCell ref="E11:G11"/>
    <mergeCell ref="A13:Q13"/>
    <mergeCell ref="A14:Q14"/>
    <mergeCell ref="B20:C20"/>
    <mergeCell ref="B22:C22"/>
    <mergeCell ref="E22:F22"/>
    <mergeCell ref="M31:O31"/>
    <mergeCell ref="E31:F31"/>
    <mergeCell ref="B29:J29"/>
  </mergeCells>
  <phoneticPr fontId="2"/>
  <conditionalFormatting sqref="B25:P25 L26:P26">
    <cfRule type="cellIs" dxfId="2" priority="3" operator="equal">
      <formula>" "</formula>
    </cfRule>
  </conditionalFormatting>
  <conditionalFormatting sqref="N2 L2 P2 K9:Q9 K11:Q11 B18:P18 D20 D22 G22 I22 M22 O22 B25:P25 E27:J27 J31 D32:F32">
    <cfRule type="containsBlanks" dxfId="1" priority="4">
      <formula>LEN(TRIM(B2))=0</formula>
    </cfRule>
  </conditionalFormatting>
  <conditionalFormatting sqref="B35:B40">
    <cfRule type="containsText" dxfId="0" priority="1" operator="containsText" text="□">
      <formula>NOT(ISERROR(SEARCH("□",B35)))</formula>
    </cfRule>
  </conditionalFormatting>
  <dataValidations count="1">
    <dataValidation type="list" allowBlank="1" showInputMessage="1" showErrorMessage="1" sqref="J31" xr:uid="{9BF81174-44BC-407D-8DD5-C26DE5E959BF}">
      <formula1>INDIRECT($D$20&amp;$E$27)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5EA7B46-B9DF-477B-9106-BE13395E0583}">
          <x14:formula1>
            <xm:f>※リスト関連!$C$2:$C$27</xm:f>
          </x14:formula1>
          <xm:sqref>L2 D22</xm:sqref>
        </x14:dataValidation>
        <x14:dataValidation type="list" allowBlank="1" showInputMessage="1" showErrorMessage="1" xr:uid="{E2DD356F-39C7-4A38-A0E8-D482B16B065D}">
          <x14:formula1>
            <xm:f>※リスト関連!$D$2:$D$14</xm:f>
          </x14:formula1>
          <xm:sqref>N2 G22 M22</xm:sqref>
        </x14:dataValidation>
        <x14:dataValidation type="list" allowBlank="1" showInputMessage="1" showErrorMessage="1" xr:uid="{F2D7263F-1651-4978-9C6E-D929FF45154F}">
          <x14:formula1>
            <xm:f>※リスト関連!$E$2:$E$33</xm:f>
          </x14:formula1>
          <xm:sqref>P2 I22 O22</xm:sqref>
        </x14:dataValidation>
        <x14:dataValidation type="list" allowBlank="1" showInputMessage="1" showErrorMessage="1" xr:uid="{772B77B5-0148-4B3C-9B04-5067BC7B18DD}">
          <x14:formula1>
            <xm:f>※リスト関連!$F$2:$F$123</xm:f>
          </x14:formula1>
          <xm:sqref>K9</xm:sqref>
        </x14:dataValidation>
        <x14:dataValidation type="list" allowBlank="1" showInputMessage="1" showErrorMessage="1" xr:uid="{5EB7EB6F-3BD3-40A2-BC53-06F243EB46CB}">
          <x14:formula1>
            <xm:f>※リスト関連!$G$2:$G$5</xm:f>
          </x14:formula1>
          <xm:sqref>D20</xm:sqref>
        </x14:dataValidation>
        <x14:dataValidation type="list" allowBlank="1" showInputMessage="1" showErrorMessage="1" xr:uid="{A4F83EAA-BABA-4BED-A24B-FAAC04D83E2F}">
          <x14:formula1>
            <xm:f>※リスト関連!$J$2:$J$3</xm:f>
          </x14:formula1>
          <xm:sqref>D32:F32</xm:sqref>
        </x14:dataValidation>
        <x14:dataValidation type="list" allowBlank="1" showInputMessage="1" showErrorMessage="1" xr:uid="{D2BF21C9-94CB-4926-833A-B46DE95DFD9D}">
          <x14:formula1>
            <xm:f>※リスト関連!$B$2:$B$3</xm:f>
          </x14:formula1>
          <xm:sqref>B35:B40</xm:sqref>
        </x14:dataValidation>
        <x14:dataValidation type="list" allowBlank="1" showInputMessage="1" showErrorMessage="1" xr:uid="{7E12C58E-8315-4487-82B5-6A015C6F4246}">
          <x14:formula1>
            <xm:f>OFFSET(※リスト関連!AB1,MATCH(D20,※リスト関連!$AB$2:$AB$4,0),1,1,4)</xm:f>
          </x14:formula1>
          <xm:sqref>E27:J27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A3B3-725A-48BA-9736-BA58632CD8CC}">
  <sheetPr>
    <pageSetUpPr fitToPage="1"/>
  </sheetPr>
  <dimension ref="A1:T3"/>
  <sheetViews>
    <sheetView showGridLines="0" zoomScale="130" zoomScaleNormal="130" zoomScaleSheetLayoutView="130" workbookViewId="0">
      <pane ySplit="2" topLeftCell="A3" activePane="bottomLeft" state="frozen"/>
      <selection activeCell="F7" sqref="F7"/>
      <selection pane="bottomLeft" activeCell="S13" sqref="S13"/>
    </sheetView>
  </sheetViews>
  <sheetFormatPr defaultRowHeight="13.5" x14ac:dyDescent="0.4"/>
  <cols>
    <col min="1" max="3" width="9.25" style="36" customWidth="1"/>
    <col min="4" max="4" width="7.375" style="36" bestFit="1" customWidth="1"/>
    <col min="5" max="5" width="9.25" style="36" bestFit="1" customWidth="1"/>
    <col min="6" max="6" width="7.375" style="36" bestFit="1" customWidth="1"/>
    <col min="7" max="7" width="9.25" style="36" bestFit="1" customWidth="1"/>
    <col min="8" max="8" width="13.25" style="36" bestFit="1" customWidth="1"/>
    <col min="9" max="12" width="13.25" style="36" customWidth="1"/>
    <col min="13" max="13" width="9.25" style="36" bestFit="1" customWidth="1"/>
    <col min="14" max="14" width="11.25" style="36" bestFit="1" customWidth="1"/>
    <col min="15" max="15" width="7.375" style="36" bestFit="1" customWidth="1"/>
    <col min="16" max="17" width="5.5" style="36" bestFit="1" customWidth="1"/>
    <col min="18" max="19" width="7.375" style="36" bestFit="1" customWidth="1"/>
    <col min="20" max="20" width="51.375" style="36" customWidth="1"/>
    <col min="21" max="16384" width="9" style="36"/>
  </cols>
  <sheetData>
    <row r="1" spans="1:20" ht="20.25" customHeight="1" thickBot="1" x14ac:dyDescent="0.45">
      <c r="A1" s="65"/>
      <c r="B1" s="65"/>
      <c r="C1" s="65"/>
      <c r="D1" s="65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0" ht="14.25" thickBot="1" x14ac:dyDescent="0.45">
      <c r="A2" s="41" t="s">
        <v>193</v>
      </c>
      <c r="B2" s="41" t="s">
        <v>189</v>
      </c>
      <c r="C2" s="41" t="s">
        <v>190</v>
      </c>
      <c r="D2" s="41" t="s">
        <v>188</v>
      </c>
      <c r="E2" s="41" t="s">
        <v>187</v>
      </c>
      <c r="F2" s="41" t="s">
        <v>186</v>
      </c>
      <c r="G2" s="41" t="s">
        <v>155</v>
      </c>
      <c r="H2" s="41" t="s">
        <v>194</v>
      </c>
      <c r="I2" s="41" t="s">
        <v>191</v>
      </c>
      <c r="J2" s="41" t="s">
        <v>192</v>
      </c>
      <c r="K2" s="41" t="s">
        <v>195</v>
      </c>
      <c r="L2" s="41" t="s">
        <v>196</v>
      </c>
      <c r="M2" s="41" t="s">
        <v>185</v>
      </c>
      <c r="N2" s="41" t="s">
        <v>161</v>
      </c>
      <c r="O2" s="41" t="s">
        <v>184</v>
      </c>
      <c r="P2" s="41" t="s">
        <v>183</v>
      </c>
      <c r="Q2" s="41" t="s">
        <v>14</v>
      </c>
      <c r="R2" s="41" t="s">
        <v>10</v>
      </c>
      <c r="S2" s="41" t="s">
        <v>11</v>
      </c>
      <c r="T2" s="40" t="s">
        <v>182</v>
      </c>
    </row>
    <row r="3" spans="1:20" ht="15" thickTop="1" thickBot="1" x14ac:dyDescent="0.45">
      <c r="A3" s="39">
        <f>助成金申請書!L2</f>
        <v>0</v>
      </c>
      <c r="B3" s="39">
        <f>助成金申請書!N2</f>
        <v>0</v>
      </c>
      <c r="C3" s="39" t="str">
        <f>助成金申請書!P2</f>
        <v xml:space="preserve"> </v>
      </c>
      <c r="D3" s="37" t="str">
        <f>助成金申請書!K9</f>
        <v xml:space="preserve"> </v>
      </c>
      <c r="E3" s="37">
        <f>助成金申請書!K11</f>
        <v>0</v>
      </c>
      <c r="F3" s="37">
        <f>助成金申請書!B18</f>
        <v>0</v>
      </c>
      <c r="G3" s="37">
        <f>助成金申請書!D20</f>
        <v>0</v>
      </c>
      <c r="H3" s="37">
        <f>助成金申請書!D22</f>
        <v>0</v>
      </c>
      <c r="I3" s="37">
        <f>助成金申請書!G22</f>
        <v>0</v>
      </c>
      <c r="J3" s="37" t="str">
        <f>助成金申請書!I22</f>
        <v xml:space="preserve"> </v>
      </c>
      <c r="K3" s="37">
        <f>助成金申請書!M22</f>
        <v>0</v>
      </c>
      <c r="L3" s="37" t="str">
        <f>助成金申請書!O22</f>
        <v xml:space="preserve"> </v>
      </c>
      <c r="M3" s="43" t="str">
        <f>助成金申請書!B25</f>
        <v xml:space="preserve"> </v>
      </c>
      <c r="N3" s="37">
        <f>助成金申請書!E27</f>
        <v>0</v>
      </c>
      <c r="O3" s="44" t="str">
        <f>助成金申請書!B29</f>
        <v/>
      </c>
      <c r="P3" s="44" t="str">
        <f>助成金申請書!E31</f>
        <v/>
      </c>
      <c r="Q3" s="37">
        <f>助成金申請書!J31</f>
        <v>0</v>
      </c>
      <c r="R3" s="44" t="str">
        <f>助成金申請書!M31</f>
        <v/>
      </c>
      <c r="S3" s="44">
        <f>助成金申請書!D32</f>
        <v>0</v>
      </c>
      <c r="T3" s="38"/>
    </row>
  </sheetData>
  <sheetProtection algorithmName="SHA-512" hashValue="KAidmPBzHdqhhUPQmcjIsaKBCes5CsisNZuYbZVUnXc5YA5VoTew7MOCXzUfWOs278mc3ul8WlpaJ28sc5Jg7Q==" saltValue="O04FfvW4f8jLnQ6mYMFuKg==" spinCount="100000" sheet="1" objects="1" scenarios="1"/>
  <mergeCells count="1">
    <mergeCell ref="A1:D1"/>
  </mergeCells>
  <phoneticPr fontId="2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F91A-AB0F-4A7A-8DE2-98CF82AA24F7}">
  <dimension ref="B1:AF123"/>
  <sheetViews>
    <sheetView showGridLines="0" workbookViewId="0">
      <selection activeCell="L19" sqref="L19"/>
    </sheetView>
  </sheetViews>
  <sheetFormatPr defaultRowHeight="18.75" x14ac:dyDescent="0.4"/>
  <cols>
    <col min="6" max="6" width="37.875" bestFit="1" customWidth="1"/>
    <col min="8" max="8" width="4.75" customWidth="1"/>
    <col min="9" max="9" width="5.25" bestFit="1" customWidth="1"/>
    <col min="10" max="10" width="7.125" bestFit="1" customWidth="1"/>
    <col min="12" max="12" width="19.25" bestFit="1" customWidth="1"/>
    <col min="13" max="15" width="10.125" customWidth="1"/>
    <col min="17" max="17" width="6.5" bestFit="1" customWidth="1"/>
    <col min="18" max="18" width="20.625" bestFit="1" customWidth="1"/>
    <col min="19" max="19" width="10.25" bestFit="1" customWidth="1"/>
    <col min="20" max="20" width="6.5" bestFit="1" customWidth="1"/>
    <col min="21" max="21" width="20.625" bestFit="1" customWidth="1"/>
    <col min="22" max="22" width="10.25" bestFit="1" customWidth="1"/>
    <col min="23" max="23" width="6.5" bestFit="1" customWidth="1"/>
    <col min="24" max="24" width="20.625" bestFit="1" customWidth="1"/>
    <col min="25" max="25" width="10.25" bestFit="1" customWidth="1"/>
    <col min="26" max="26" width="6.5" bestFit="1" customWidth="1"/>
    <col min="28" max="28" width="2.75" bestFit="1" customWidth="1"/>
    <col min="29" max="29" width="5.25" bestFit="1" customWidth="1"/>
    <col min="30" max="30" width="19.25" bestFit="1" customWidth="1"/>
    <col min="32" max="32" width="5.25" bestFit="1" customWidth="1"/>
  </cols>
  <sheetData>
    <row r="1" spans="2:32" s="1" customFormat="1" x14ac:dyDescent="0.4">
      <c r="B1" s="1" t="s">
        <v>30</v>
      </c>
      <c r="C1" s="1" t="s">
        <v>24</v>
      </c>
      <c r="D1" s="1" t="s">
        <v>31</v>
      </c>
      <c r="E1" s="1" t="s">
        <v>26</v>
      </c>
      <c r="F1" s="1" t="s">
        <v>34</v>
      </c>
      <c r="G1" s="1" t="s">
        <v>155</v>
      </c>
      <c r="H1" s="2"/>
      <c r="I1" s="1" t="s">
        <v>14</v>
      </c>
      <c r="J1" s="1" t="s">
        <v>169</v>
      </c>
      <c r="L1" s="14"/>
      <c r="M1" s="14" t="s">
        <v>27</v>
      </c>
      <c r="N1" s="14" t="s">
        <v>156</v>
      </c>
      <c r="O1" s="14" t="s">
        <v>157</v>
      </c>
      <c r="Q1" s="20" t="s">
        <v>179</v>
      </c>
      <c r="R1" s="20" t="s">
        <v>172</v>
      </c>
      <c r="S1" s="20" t="s">
        <v>173</v>
      </c>
      <c r="T1" s="20" t="s">
        <v>174</v>
      </c>
      <c r="U1" s="20" t="s">
        <v>175</v>
      </c>
      <c r="V1" s="20" t="s">
        <v>176</v>
      </c>
      <c r="W1" s="20" t="s">
        <v>177</v>
      </c>
      <c r="X1" s="20" t="s">
        <v>178</v>
      </c>
      <c r="Y1" s="20" t="s">
        <v>180</v>
      </c>
      <c r="Z1" s="20" t="s">
        <v>181</v>
      </c>
      <c r="AB1" s="23" t="s">
        <v>161</v>
      </c>
      <c r="AC1" s="24"/>
      <c r="AD1" s="25"/>
      <c r="AE1" s="24"/>
      <c r="AF1" s="25"/>
    </row>
    <row r="2" spans="2:32" x14ac:dyDescent="0.4">
      <c r="B2" t="s">
        <v>21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J2">
        <v>0</v>
      </c>
      <c r="L2" s="15" t="s">
        <v>162</v>
      </c>
      <c r="M2" s="16">
        <v>6000</v>
      </c>
      <c r="N2" s="16">
        <v>5000</v>
      </c>
      <c r="O2" s="17">
        <v>6000</v>
      </c>
      <c r="Q2" s="15">
        <v>1</v>
      </c>
      <c r="R2" s="15">
        <v>1</v>
      </c>
      <c r="S2" s="15">
        <v>1</v>
      </c>
      <c r="T2" s="15">
        <v>1</v>
      </c>
      <c r="U2" s="15">
        <v>1</v>
      </c>
      <c r="V2" s="15">
        <v>1</v>
      </c>
      <c r="W2" s="15">
        <v>1</v>
      </c>
      <c r="X2" s="15">
        <v>1</v>
      </c>
      <c r="Y2" s="15">
        <v>1</v>
      </c>
      <c r="Z2" s="15">
        <v>1</v>
      </c>
      <c r="AB2" s="26" t="s">
        <v>27</v>
      </c>
      <c r="AC2" s="27" t="s">
        <v>162</v>
      </c>
      <c r="AD2" s="27" t="s">
        <v>163</v>
      </c>
      <c r="AE2" s="27" t="s">
        <v>164</v>
      </c>
    </row>
    <row r="3" spans="2:32" x14ac:dyDescent="0.4">
      <c r="B3" t="s">
        <v>19</v>
      </c>
      <c r="C3">
        <v>6</v>
      </c>
      <c r="D3">
        <v>1</v>
      </c>
      <c r="E3">
        <v>1</v>
      </c>
      <c r="F3" t="s">
        <v>35</v>
      </c>
      <c r="G3" t="s">
        <v>27</v>
      </c>
      <c r="I3">
        <v>1</v>
      </c>
      <c r="J3">
        <v>30000</v>
      </c>
      <c r="L3" s="15" t="s">
        <v>163</v>
      </c>
      <c r="M3" s="16">
        <v>2000</v>
      </c>
      <c r="N3" s="16">
        <v>2000</v>
      </c>
      <c r="O3" s="16">
        <v>2000</v>
      </c>
      <c r="Q3" s="15">
        <v>2</v>
      </c>
      <c r="R3" s="15">
        <v>2</v>
      </c>
      <c r="S3" s="15">
        <v>2</v>
      </c>
      <c r="T3" s="15">
        <v>2</v>
      </c>
      <c r="U3" s="15">
        <v>2</v>
      </c>
      <c r="V3" s="15">
        <v>2</v>
      </c>
      <c r="W3" s="15">
        <v>2</v>
      </c>
      <c r="X3" s="15">
        <v>2</v>
      </c>
      <c r="Y3" s="15">
        <v>2</v>
      </c>
      <c r="Z3" s="15">
        <v>2</v>
      </c>
      <c r="AB3" s="14" t="s">
        <v>156</v>
      </c>
      <c r="AC3" s="15" t="s">
        <v>162</v>
      </c>
      <c r="AD3" s="15" t="s">
        <v>163</v>
      </c>
      <c r="AE3" s="15" t="s">
        <v>164</v>
      </c>
    </row>
    <row r="4" spans="2:32" x14ac:dyDescent="0.4">
      <c r="C4">
        <v>7</v>
      </c>
      <c r="D4">
        <v>2</v>
      </c>
      <c r="E4">
        <v>2</v>
      </c>
      <c r="F4" t="s">
        <v>36</v>
      </c>
      <c r="G4" t="s">
        <v>156</v>
      </c>
      <c r="I4">
        <v>2</v>
      </c>
      <c r="L4" s="15" t="s">
        <v>164</v>
      </c>
      <c r="M4" s="19">
        <v>0</v>
      </c>
      <c r="N4" s="19">
        <v>0</v>
      </c>
      <c r="O4" s="19">
        <v>0</v>
      </c>
      <c r="Q4" s="15">
        <v>3</v>
      </c>
      <c r="R4" s="15">
        <v>3</v>
      </c>
      <c r="S4" s="15">
        <v>3</v>
      </c>
      <c r="T4" s="15">
        <v>3</v>
      </c>
      <c r="U4" s="15">
        <v>3</v>
      </c>
      <c r="V4" s="15">
        <v>3</v>
      </c>
      <c r="W4" s="15">
        <v>3</v>
      </c>
      <c r="X4" s="15">
        <v>3</v>
      </c>
      <c r="Y4" s="15">
        <v>3</v>
      </c>
      <c r="Z4" s="15">
        <v>3</v>
      </c>
      <c r="AB4" s="14" t="s">
        <v>157</v>
      </c>
      <c r="AC4" s="15" t="s">
        <v>162</v>
      </c>
      <c r="AD4" s="15" t="s">
        <v>163</v>
      </c>
      <c r="AE4" s="15" t="s">
        <v>164</v>
      </c>
      <c r="AF4" s="15" t="s">
        <v>165</v>
      </c>
    </row>
    <row r="5" spans="2:32" x14ac:dyDescent="0.4">
      <c r="C5">
        <v>8</v>
      </c>
      <c r="D5">
        <v>3</v>
      </c>
      <c r="E5">
        <v>3</v>
      </c>
      <c r="F5" t="s">
        <v>37</v>
      </c>
      <c r="G5" t="s">
        <v>157</v>
      </c>
      <c r="I5">
        <v>3</v>
      </c>
      <c r="L5" s="15" t="s">
        <v>165</v>
      </c>
      <c r="M5" s="20" t="s">
        <v>167</v>
      </c>
      <c r="N5" s="20" t="s">
        <v>167</v>
      </c>
      <c r="O5" s="17">
        <v>50000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15">
        <v>4</v>
      </c>
      <c r="W5" s="15">
        <v>4</v>
      </c>
      <c r="X5" s="15">
        <v>4</v>
      </c>
      <c r="Y5" s="15">
        <v>4</v>
      </c>
      <c r="Z5" s="15">
        <v>4</v>
      </c>
    </row>
    <row r="6" spans="2:32" x14ac:dyDescent="0.4">
      <c r="C6">
        <v>9</v>
      </c>
      <c r="D6">
        <v>4</v>
      </c>
      <c r="E6">
        <v>4</v>
      </c>
      <c r="F6" t="s">
        <v>38</v>
      </c>
      <c r="I6">
        <v>4</v>
      </c>
      <c r="Q6" s="15">
        <v>5</v>
      </c>
      <c r="R6" s="15">
        <v>5</v>
      </c>
      <c r="S6" s="15">
        <v>5</v>
      </c>
      <c r="T6" s="15">
        <v>5</v>
      </c>
      <c r="U6" s="15">
        <v>5</v>
      </c>
      <c r="V6" s="15">
        <v>5</v>
      </c>
      <c r="W6" s="15">
        <v>5</v>
      </c>
      <c r="X6" s="15">
        <v>5</v>
      </c>
      <c r="Y6" s="15">
        <v>5</v>
      </c>
      <c r="Z6" s="15">
        <v>5</v>
      </c>
    </row>
    <row r="7" spans="2:32" x14ac:dyDescent="0.4">
      <c r="C7">
        <v>10</v>
      </c>
      <c r="D7">
        <v>5</v>
      </c>
      <c r="E7">
        <v>5</v>
      </c>
      <c r="F7" t="s">
        <v>39</v>
      </c>
      <c r="I7">
        <v>5</v>
      </c>
      <c r="Q7" s="15">
        <v>6</v>
      </c>
      <c r="R7" s="15">
        <v>6</v>
      </c>
      <c r="S7" s="15">
        <v>6</v>
      </c>
      <c r="T7" s="15">
        <v>6</v>
      </c>
      <c r="U7" s="15">
        <v>6</v>
      </c>
      <c r="V7" s="15">
        <v>6</v>
      </c>
      <c r="W7" s="15">
        <v>6</v>
      </c>
      <c r="X7" s="15">
        <v>6</v>
      </c>
      <c r="Y7" s="15">
        <v>6</v>
      </c>
      <c r="Z7" s="15">
        <v>6</v>
      </c>
    </row>
    <row r="8" spans="2:32" x14ac:dyDescent="0.4">
      <c r="C8">
        <v>11</v>
      </c>
      <c r="D8">
        <v>6</v>
      </c>
      <c r="E8">
        <v>6</v>
      </c>
      <c r="F8" t="s">
        <v>40</v>
      </c>
      <c r="I8">
        <v>6</v>
      </c>
      <c r="Q8" s="15">
        <v>7</v>
      </c>
      <c r="R8" s="15">
        <v>7</v>
      </c>
      <c r="S8" s="15">
        <v>7</v>
      </c>
      <c r="T8" s="15">
        <v>7</v>
      </c>
      <c r="U8" s="15">
        <v>7</v>
      </c>
      <c r="V8" s="15">
        <v>7</v>
      </c>
      <c r="W8" s="15">
        <v>7</v>
      </c>
      <c r="X8" s="15">
        <v>7</v>
      </c>
      <c r="Y8" s="15">
        <v>7</v>
      </c>
      <c r="Z8" s="15">
        <v>7</v>
      </c>
    </row>
    <row r="9" spans="2:32" x14ac:dyDescent="0.4">
      <c r="C9">
        <v>12</v>
      </c>
      <c r="D9">
        <v>7</v>
      </c>
      <c r="E9">
        <v>7</v>
      </c>
      <c r="F9" t="s">
        <v>159</v>
      </c>
      <c r="I9">
        <v>7</v>
      </c>
      <c r="Q9" s="15">
        <v>8</v>
      </c>
      <c r="R9" s="15">
        <v>8</v>
      </c>
      <c r="S9" s="15">
        <v>8</v>
      </c>
      <c r="T9" s="15">
        <v>8</v>
      </c>
      <c r="U9" s="15">
        <v>8</v>
      </c>
      <c r="V9" s="15">
        <v>8</v>
      </c>
      <c r="W9" s="15">
        <v>8</v>
      </c>
      <c r="X9" s="15">
        <v>8</v>
      </c>
      <c r="Y9" s="15">
        <v>8</v>
      </c>
      <c r="Z9" s="15">
        <v>8</v>
      </c>
    </row>
    <row r="10" spans="2:32" x14ac:dyDescent="0.4">
      <c r="C10">
        <v>13</v>
      </c>
      <c r="D10">
        <v>8</v>
      </c>
      <c r="E10">
        <v>8</v>
      </c>
      <c r="F10" t="s">
        <v>41</v>
      </c>
      <c r="I10">
        <v>8</v>
      </c>
      <c r="Q10" s="15">
        <v>9</v>
      </c>
      <c r="R10" s="15">
        <v>9</v>
      </c>
      <c r="S10" s="15">
        <v>9</v>
      </c>
      <c r="T10" s="15">
        <v>9</v>
      </c>
      <c r="U10" s="15">
        <v>9</v>
      </c>
      <c r="V10" s="15">
        <v>9</v>
      </c>
      <c r="W10" s="15">
        <v>9</v>
      </c>
      <c r="X10" s="15">
        <v>9</v>
      </c>
      <c r="Y10" s="15">
        <v>9</v>
      </c>
      <c r="Z10" s="15">
        <v>9</v>
      </c>
    </row>
    <row r="11" spans="2:32" x14ac:dyDescent="0.4">
      <c r="C11">
        <v>14</v>
      </c>
      <c r="D11">
        <v>9</v>
      </c>
      <c r="E11">
        <v>9</v>
      </c>
      <c r="F11" t="s">
        <v>42</v>
      </c>
      <c r="I11">
        <v>9</v>
      </c>
      <c r="Q11" s="15">
        <v>10</v>
      </c>
      <c r="R11" s="15">
        <v>10</v>
      </c>
      <c r="S11" s="15">
        <v>10</v>
      </c>
      <c r="T11" s="15">
        <v>10</v>
      </c>
      <c r="U11" s="15">
        <v>10</v>
      </c>
      <c r="V11" s="15">
        <v>10</v>
      </c>
      <c r="W11" s="15">
        <v>10</v>
      </c>
      <c r="X11" s="15">
        <v>10</v>
      </c>
      <c r="Y11" s="15">
        <v>10</v>
      </c>
      <c r="Z11" s="15">
        <v>10</v>
      </c>
    </row>
    <row r="12" spans="2:32" x14ac:dyDescent="0.4">
      <c r="C12">
        <v>15</v>
      </c>
      <c r="D12">
        <v>10</v>
      </c>
      <c r="E12">
        <v>10</v>
      </c>
      <c r="F12" t="s">
        <v>43</v>
      </c>
      <c r="I12">
        <v>10</v>
      </c>
      <c r="Q12" s="21" t="s">
        <v>170</v>
      </c>
      <c r="R12" s="15">
        <v>11</v>
      </c>
      <c r="S12" s="15">
        <v>11</v>
      </c>
      <c r="T12" s="21" t="s">
        <v>170</v>
      </c>
      <c r="U12" s="15">
        <v>11</v>
      </c>
      <c r="V12" s="21" t="s">
        <v>170</v>
      </c>
      <c r="W12" s="21" t="s">
        <v>170</v>
      </c>
      <c r="X12" s="15">
        <v>11</v>
      </c>
      <c r="Y12" s="21" t="s">
        <v>170</v>
      </c>
      <c r="Z12" s="21" t="s">
        <v>170</v>
      </c>
    </row>
    <row r="13" spans="2:32" x14ac:dyDescent="0.4">
      <c r="C13">
        <v>16</v>
      </c>
      <c r="D13">
        <v>11</v>
      </c>
      <c r="E13">
        <v>11</v>
      </c>
      <c r="F13" t="s">
        <v>44</v>
      </c>
      <c r="I13">
        <v>11</v>
      </c>
      <c r="R13" s="15">
        <v>12</v>
      </c>
      <c r="S13" s="15">
        <v>12</v>
      </c>
      <c r="U13" s="15">
        <v>12</v>
      </c>
      <c r="X13" s="15">
        <v>12</v>
      </c>
      <c r="Z13" s="3"/>
    </row>
    <row r="14" spans="2:32" x14ac:dyDescent="0.4">
      <c r="C14">
        <v>17</v>
      </c>
      <c r="D14">
        <v>12</v>
      </c>
      <c r="E14">
        <v>12</v>
      </c>
      <c r="F14" t="s">
        <v>45</v>
      </c>
      <c r="I14">
        <v>12</v>
      </c>
      <c r="R14" s="15">
        <v>13</v>
      </c>
      <c r="S14" s="15">
        <v>13</v>
      </c>
      <c r="U14" s="15">
        <v>13</v>
      </c>
      <c r="X14" s="15">
        <v>13</v>
      </c>
      <c r="Z14" s="3"/>
    </row>
    <row r="15" spans="2:32" x14ac:dyDescent="0.4">
      <c r="C15">
        <v>18</v>
      </c>
      <c r="E15">
        <v>13</v>
      </c>
      <c r="F15" t="s">
        <v>46</v>
      </c>
      <c r="I15">
        <v>13</v>
      </c>
      <c r="R15" s="15">
        <v>14</v>
      </c>
      <c r="S15" s="15">
        <v>14</v>
      </c>
      <c r="U15" s="15">
        <v>14</v>
      </c>
      <c r="X15" s="15">
        <v>14</v>
      </c>
      <c r="Z15" s="3"/>
    </row>
    <row r="16" spans="2:32" x14ac:dyDescent="0.4">
      <c r="C16">
        <v>19</v>
      </c>
      <c r="E16">
        <v>14</v>
      </c>
      <c r="F16" t="s">
        <v>47</v>
      </c>
      <c r="I16">
        <v>14</v>
      </c>
      <c r="R16" s="15">
        <v>15</v>
      </c>
      <c r="S16" s="15">
        <v>15</v>
      </c>
      <c r="U16" s="15">
        <v>15</v>
      </c>
      <c r="X16" s="15">
        <v>15</v>
      </c>
      <c r="Z16" s="3"/>
    </row>
    <row r="17" spans="3:26" x14ac:dyDescent="0.4">
      <c r="C17">
        <v>20</v>
      </c>
      <c r="E17">
        <v>15</v>
      </c>
      <c r="F17" t="s">
        <v>48</v>
      </c>
      <c r="I17">
        <v>15</v>
      </c>
      <c r="R17" s="15">
        <v>16</v>
      </c>
      <c r="S17" s="15">
        <v>16</v>
      </c>
      <c r="U17" s="15">
        <v>16</v>
      </c>
      <c r="X17" s="15">
        <v>16</v>
      </c>
      <c r="Z17" s="3"/>
    </row>
    <row r="18" spans="3:26" x14ac:dyDescent="0.4">
      <c r="C18">
        <v>21</v>
      </c>
      <c r="E18">
        <v>16</v>
      </c>
      <c r="F18" t="s">
        <v>49</v>
      </c>
      <c r="I18">
        <v>16</v>
      </c>
      <c r="R18" s="15">
        <v>17</v>
      </c>
      <c r="S18" s="15">
        <v>17</v>
      </c>
      <c r="U18" s="15">
        <v>17</v>
      </c>
      <c r="X18" s="15">
        <v>17</v>
      </c>
      <c r="Z18" s="3"/>
    </row>
    <row r="19" spans="3:26" x14ac:dyDescent="0.4">
      <c r="C19">
        <v>22</v>
      </c>
      <c r="E19">
        <v>17</v>
      </c>
      <c r="F19" t="s">
        <v>50</v>
      </c>
      <c r="I19">
        <v>17</v>
      </c>
      <c r="R19" s="15">
        <v>18</v>
      </c>
      <c r="S19" s="15">
        <v>18</v>
      </c>
      <c r="U19" s="15">
        <v>18</v>
      </c>
      <c r="X19" s="15">
        <v>18</v>
      </c>
      <c r="Z19" s="3"/>
    </row>
    <row r="20" spans="3:26" x14ac:dyDescent="0.4">
      <c r="C20">
        <v>23</v>
      </c>
      <c r="E20">
        <v>18</v>
      </c>
      <c r="F20" t="s">
        <v>51</v>
      </c>
      <c r="I20">
        <v>18</v>
      </c>
      <c r="R20" s="15">
        <v>19</v>
      </c>
      <c r="S20" s="15">
        <v>19</v>
      </c>
      <c r="U20" s="15">
        <v>19</v>
      </c>
      <c r="X20" s="15">
        <v>19</v>
      </c>
      <c r="Z20" s="3"/>
    </row>
    <row r="21" spans="3:26" x14ac:dyDescent="0.4">
      <c r="C21">
        <v>24</v>
      </c>
      <c r="E21">
        <v>19</v>
      </c>
      <c r="F21" t="s">
        <v>52</v>
      </c>
      <c r="I21">
        <v>19</v>
      </c>
      <c r="R21" s="15">
        <v>20</v>
      </c>
      <c r="S21" s="15">
        <v>20</v>
      </c>
      <c r="U21" s="15">
        <v>20</v>
      </c>
      <c r="X21" s="15">
        <v>20</v>
      </c>
      <c r="Z21" s="3"/>
    </row>
    <row r="22" spans="3:26" x14ac:dyDescent="0.4">
      <c r="C22">
        <v>25</v>
      </c>
      <c r="E22">
        <v>20</v>
      </c>
      <c r="F22" t="s">
        <v>53</v>
      </c>
      <c r="I22">
        <v>20</v>
      </c>
      <c r="R22" s="15">
        <v>21</v>
      </c>
      <c r="S22" s="15">
        <v>21</v>
      </c>
      <c r="U22" s="15">
        <v>21</v>
      </c>
      <c r="X22" s="15">
        <v>21</v>
      </c>
      <c r="Z22" s="3"/>
    </row>
    <row r="23" spans="3:26" x14ac:dyDescent="0.4">
      <c r="C23">
        <v>26</v>
      </c>
      <c r="E23">
        <v>21</v>
      </c>
      <c r="F23" t="s">
        <v>54</v>
      </c>
      <c r="I23">
        <v>21</v>
      </c>
      <c r="R23" s="15">
        <v>22</v>
      </c>
      <c r="S23" s="15">
        <v>22</v>
      </c>
      <c r="U23" s="15">
        <v>22</v>
      </c>
      <c r="X23" s="15">
        <v>22</v>
      </c>
      <c r="Z23" s="3"/>
    </row>
    <row r="24" spans="3:26" x14ac:dyDescent="0.4">
      <c r="C24">
        <v>27</v>
      </c>
      <c r="E24">
        <v>22</v>
      </c>
      <c r="F24" t="s">
        <v>55</v>
      </c>
      <c r="I24">
        <v>22</v>
      </c>
      <c r="R24" s="15">
        <v>23</v>
      </c>
      <c r="S24" s="15">
        <v>23</v>
      </c>
      <c r="U24" s="15">
        <v>23</v>
      </c>
      <c r="X24" s="15">
        <v>23</v>
      </c>
      <c r="Z24" s="3"/>
    </row>
    <row r="25" spans="3:26" x14ac:dyDescent="0.4">
      <c r="C25">
        <v>28</v>
      </c>
      <c r="E25">
        <v>23</v>
      </c>
      <c r="F25" t="s">
        <v>56</v>
      </c>
      <c r="I25">
        <v>23</v>
      </c>
      <c r="R25" s="15">
        <v>24</v>
      </c>
      <c r="S25" s="15">
        <v>24</v>
      </c>
      <c r="U25" s="15">
        <v>24</v>
      </c>
      <c r="X25" s="15">
        <v>24</v>
      </c>
      <c r="Z25" s="3"/>
    </row>
    <row r="26" spans="3:26" x14ac:dyDescent="0.4">
      <c r="C26">
        <v>29</v>
      </c>
      <c r="E26">
        <v>24</v>
      </c>
      <c r="F26" t="s">
        <v>57</v>
      </c>
      <c r="I26">
        <v>24</v>
      </c>
      <c r="R26" s="15">
        <v>25</v>
      </c>
      <c r="S26" s="15">
        <v>25</v>
      </c>
      <c r="U26" s="15">
        <v>25</v>
      </c>
      <c r="X26" s="15">
        <v>25</v>
      </c>
      <c r="Z26" s="3"/>
    </row>
    <row r="27" spans="3:26" x14ac:dyDescent="0.4">
      <c r="C27">
        <v>30</v>
      </c>
      <c r="E27">
        <v>25</v>
      </c>
      <c r="F27" t="s">
        <v>58</v>
      </c>
      <c r="I27">
        <v>25</v>
      </c>
      <c r="Q27" s="2"/>
      <c r="R27" s="21" t="s">
        <v>171</v>
      </c>
      <c r="S27" s="21" t="s">
        <v>171</v>
      </c>
      <c r="U27" s="21" t="s">
        <v>171</v>
      </c>
      <c r="V27" s="3"/>
      <c r="W27" s="3"/>
      <c r="X27" s="21" t="s">
        <v>171</v>
      </c>
      <c r="Y27" s="3"/>
      <c r="Z27" s="3"/>
    </row>
    <row r="28" spans="3:26" x14ac:dyDescent="0.4">
      <c r="E28">
        <v>26</v>
      </c>
      <c r="F28" t="s">
        <v>59</v>
      </c>
    </row>
    <row r="29" spans="3:26" x14ac:dyDescent="0.4">
      <c r="E29">
        <v>27</v>
      </c>
      <c r="F29" t="s">
        <v>60</v>
      </c>
    </row>
    <row r="30" spans="3:26" x14ac:dyDescent="0.4">
      <c r="E30">
        <v>28</v>
      </c>
      <c r="F30" t="s">
        <v>61</v>
      </c>
    </row>
    <row r="31" spans="3:26" x14ac:dyDescent="0.4">
      <c r="E31">
        <v>29</v>
      </c>
      <c r="F31" t="s">
        <v>62</v>
      </c>
    </row>
    <row r="32" spans="3:26" x14ac:dyDescent="0.4">
      <c r="E32">
        <v>30</v>
      </c>
      <c r="F32" t="s">
        <v>63</v>
      </c>
    </row>
    <row r="33" spans="5:6" x14ac:dyDescent="0.4">
      <c r="E33">
        <v>31</v>
      </c>
      <c r="F33" t="s">
        <v>64</v>
      </c>
    </row>
    <row r="34" spans="5:6" x14ac:dyDescent="0.4">
      <c r="F34" t="s">
        <v>65</v>
      </c>
    </row>
    <row r="35" spans="5:6" x14ac:dyDescent="0.4">
      <c r="F35" t="s">
        <v>66</v>
      </c>
    </row>
    <row r="36" spans="5:6" x14ac:dyDescent="0.4">
      <c r="F36" t="s">
        <v>67</v>
      </c>
    </row>
    <row r="37" spans="5:6" x14ac:dyDescent="0.4">
      <c r="F37" t="s">
        <v>68</v>
      </c>
    </row>
    <row r="38" spans="5:6" x14ac:dyDescent="0.4">
      <c r="F38" t="s">
        <v>69</v>
      </c>
    </row>
    <row r="39" spans="5:6" x14ac:dyDescent="0.4">
      <c r="F39" t="s">
        <v>70</v>
      </c>
    </row>
    <row r="40" spans="5:6" x14ac:dyDescent="0.4">
      <c r="F40" t="s">
        <v>71</v>
      </c>
    </row>
    <row r="41" spans="5:6" x14ac:dyDescent="0.4">
      <c r="F41" t="s">
        <v>72</v>
      </c>
    </row>
    <row r="42" spans="5:6" x14ac:dyDescent="0.4">
      <c r="F42" t="s">
        <v>73</v>
      </c>
    </row>
    <row r="43" spans="5:6" x14ac:dyDescent="0.4">
      <c r="F43" t="s">
        <v>74</v>
      </c>
    </row>
    <row r="44" spans="5:6" x14ac:dyDescent="0.4">
      <c r="F44" t="s">
        <v>75</v>
      </c>
    </row>
    <row r="45" spans="5:6" x14ac:dyDescent="0.4">
      <c r="F45" t="s">
        <v>76</v>
      </c>
    </row>
    <row r="46" spans="5:6" x14ac:dyDescent="0.4">
      <c r="F46" t="s">
        <v>77</v>
      </c>
    </row>
    <row r="47" spans="5:6" x14ac:dyDescent="0.4">
      <c r="F47" t="s">
        <v>78</v>
      </c>
    </row>
    <row r="48" spans="5:6" x14ac:dyDescent="0.4">
      <c r="F48" t="s">
        <v>79</v>
      </c>
    </row>
    <row r="49" spans="6:6" x14ac:dyDescent="0.4">
      <c r="F49" t="s">
        <v>80</v>
      </c>
    </row>
    <row r="50" spans="6:6" x14ac:dyDescent="0.4">
      <c r="F50" t="s">
        <v>81</v>
      </c>
    </row>
    <row r="51" spans="6:6" x14ac:dyDescent="0.4">
      <c r="F51" t="s">
        <v>82</v>
      </c>
    </row>
    <row r="52" spans="6:6" x14ac:dyDescent="0.4">
      <c r="F52" t="s">
        <v>83</v>
      </c>
    </row>
    <row r="53" spans="6:6" x14ac:dyDescent="0.4">
      <c r="F53" s="11" t="s">
        <v>153</v>
      </c>
    </row>
    <row r="54" spans="6:6" x14ac:dyDescent="0.4">
      <c r="F54" t="s">
        <v>84</v>
      </c>
    </row>
    <row r="55" spans="6:6" x14ac:dyDescent="0.4">
      <c r="F55" t="s">
        <v>85</v>
      </c>
    </row>
    <row r="56" spans="6:6" x14ac:dyDescent="0.4">
      <c r="F56" t="s">
        <v>86</v>
      </c>
    </row>
    <row r="57" spans="6:6" x14ac:dyDescent="0.4">
      <c r="F57" t="s">
        <v>87</v>
      </c>
    </row>
    <row r="58" spans="6:6" x14ac:dyDescent="0.4">
      <c r="F58" t="s">
        <v>88</v>
      </c>
    </row>
    <row r="59" spans="6:6" x14ac:dyDescent="0.4">
      <c r="F59" t="s">
        <v>89</v>
      </c>
    </row>
    <row r="60" spans="6:6" x14ac:dyDescent="0.4">
      <c r="F60" t="s">
        <v>90</v>
      </c>
    </row>
    <row r="61" spans="6:6" x14ac:dyDescent="0.4">
      <c r="F61" t="s">
        <v>91</v>
      </c>
    </row>
    <row r="62" spans="6:6" x14ac:dyDescent="0.4">
      <c r="F62" t="s">
        <v>92</v>
      </c>
    </row>
    <row r="63" spans="6:6" x14ac:dyDescent="0.4">
      <c r="F63" t="s">
        <v>93</v>
      </c>
    </row>
    <row r="64" spans="6:6" x14ac:dyDescent="0.4">
      <c r="F64" t="s">
        <v>94</v>
      </c>
    </row>
    <row r="65" spans="6:6" x14ac:dyDescent="0.4">
      <c r="F65" t="s">
        <v>95</v>
      </c>
    </row>
    <row r="66" spans="6:6" x14ac:dyDescent="0.4">
      <c r="F66" t="s">
        <v>96</v>
      </c>
    </row>
    <row r="67" spans="6:6" x14ac:dyDescent="0.4">
      <c r="F67" t="s">
        <v>97</v>
      </c>
    </row>
    <row r="68" spans="6:6" x14ac:dyDescent="0.4">
      <c r="F68" t="s">
        <v>98</v>
      </c>
    </row>
    <row r="69" spans="6:6" x14ac:dyDescent="0.4">
      <c r="F69" t="s">
        <v>99</v>
      </c>
    </row>
    <row r="70" spans="6:6" x14ac:dyDescent="0.4">
      <c r="F70" t="s">
        <v>100</v>
      </c>
    </row>
    <row r="71" spans="6:6" x14ac:dyDescent="0.4">
      <c r="F71" t="s">
        <v>101</v>
      </c>
    </row>
    <row r="72" spans="6:6" x14ac:dyDescent="0.4">
      <c r="F72" t="s">
        <v>102</v>
      </c>
    </row>
    <row r="73" spans="6:6" x14ac:dyDescent="0.4">
      <c r="F73" t="s">
        <v>103</v>
      </c>
    </row>
    <row r="74" spans="6:6" x14ac:dyDescent="0.4">
      <c r="F74" t="s">
        <v>104</v>
      </c>
    </row>
    <row r="75" spans="6:6" x14ac:dyDescent="0.4">
      <c r="F75" t="s">
        <v>105</v>
      </c>
    </row>
    <row r="76" spans="6:6" x14ac:dyDescent="0.4">
      <c r="F76" t="s">
        <v>106</v>
      </c>
    </row>
    <row r="77" spans="6:6" x14ac:dyDescent="0.4">
      <c r="F77" t="s">
        <v>107</v>
      </c>
    </row>
    <row r="78" spans="6:6" x14ac:dyDescent="0.4">
      <c r="F78" t="s">
        <v>108</v>
      </c>
    </row>
    <row r="79" spans="6:6" x14ac:dyDescent="0.4">
      <c r="F79" t="s">
        <v>109</v>
      </c>
    </row>
    <row r="80" spans="6:6" x14ac:dyDescent="0.4">
      <c r="F80" t="s">
        <v>110</v>
      </c>
    </row>
    <row r="81" spans="6:6" x14ac:dyDescent="0.4">
      <c r="F81" t="s">
        <v>111</v>
      </c>
    </row>
    <row r="82" spans="6:6" x14ac:dyDescent="0.4">
      <c r="F82" t="s">
        <v>112</v>
      </c>
    </row>
    <row r="83" spans="6:6" x14ac:dyDescent="0.4">
      <c r="F83" t="s">
        <v>113</v>
      </c>
    </row>
    <row r="84" spans="6:6" x14ac:dyDescent="0.4">
      <c r="F84" t="s">
        <v>114</v>
      </c>
    </row>
    <row r="85" spans="6:6" x14ac:dyDescent="0.4">
      <c r="F85" t="s">
        <v>115</v>
      </c>
    </row>
    <row r="86" spans="6:6" x14ac:dyDescent="0.4">
      <c r="F86" t="s">
        <v>116</v>
      </c>
    </row>
    <row r="87" spans="6:6" x14ac:dyDescent="0.4">
      <c r="F87" t="s">
        <v>117</v>
      </c>
    </row>
    <row r="88" spans="6:6" x14ac:dyDescent="0.4">
      <c r="F88" t="s">
        <v>118</v>
      </c>
    </row>
    <row r="89" spans="6:6" x14ac:dyDescent="0.4">
      <c r="F89" t="s">
        <v>119</v>
      </c>
    </row>
    <row r="90" spans="6:6" x14ac:dyDescent="0.4">
      <c r="F90" t="s">
        <v>120</v>
      </c>
    </row>
    <row r="91" spans="6:6" x14ac:dyDescent="0.4">
      <c r="F91" t="s">
        <v>121</v>
      </c>
    </row>
    <row r="92" spans="6:6" x14ac:dyDescent="0.4">
      <c r="F92" t="s">
        <v>122</v>
      </c>
    </row>
    <row r="93" spans="6:6" x14ac:dyDescent="0.4">
      <c r="F93" t="s">
        <v>123</v>
      </c>
    </row>
    <row r="94" spans="6:6" x14ac:dyDescent="0.4">
      <c r="F94" t="s">
        <v>124</v>
      </c>
    </row>
    <row r="95" spans="6:6" x14ac:dyDescent="0.4">
      <c r="F95" t="s">
        <v>125</v>
      </c>
    </row>
    <row r="96" spans="6:6" x14ac:dyDescent="0.4">
      <c r="F96" t="s">
        <v>126</v>
      </c>
    </row>
    <row r="97" spans="6:6" x14ac:dyDescent="0.4">
      <c r="F97" t="s">
        <v>127</v>
      </c>
    </row>
    <row r="98" spans="6:6" x14ac:dyDescent="0.4">
      <c r="F98" t="s">
        <v>128</v>
      </c>
    </row>
    <row r="99" spans="6:6" x14ac:dyDescent="0.4">
      <c r="F99" t="s">
        <v>129</v>
      </c>
    </row>
    <row r="100" spans="6:6" x14ac:dyDescent="0.4">
      <c r="F100" t="s">
        <v>130</v>
      </c>
    </row>
    <row r="101" spans="6:6" x14ac:dyDescent="0.4">
      <c r="F101" t="s">
        <v>131</v>
      </c>
    </row>
    <row r="102" spans="6:6" x14ac:dyDescent="0.4">
      <c r="F102" t="s">
        <v>132</v>
      </c>
    </row>
    <row r="103" spans="6:6" x14ac:dyDescent="0.4">
      <c r="F103" t="s">
        <v>133</v>
      </c>
    </row>
    <row r="104" spans="6:6" x14ac:dyDescent="0.4">
      <c r="F104" t="s">
        <v>134</v>
      </c>
    </row>
    <row r="105" spans="6:6" x14ac:dyDescent="0.4">
      <c r="F105" t="s">
        <v>135</v>
      </c>
    </row>
    <row r="106" spans="6:6" x14ac:dyDescent="0.4">
      <c r="F106" t="s">
        <v>136</v>
      </c>
    </row>
    <row r="107" spans="6:6" x14ac:dyDescent="0.4">
      <c r="F107" t="s">
        <v>137</v>
      </c>
    </row>
    <row r="108" spans="6:6" x14ac:dyDescent="0.4">
      <c r="F108" t="s">
        <v>138</v>
      </c>
    </row>
    <row r="109" spans="6:6" x14ac:dyDescent="0.4">
      <c r="F109" t="s">
        <v>139</v>
      </c>
    </row>
    <row r="110" spans="6:6" x14ac:dyDescent="0.4">
      <c r="F110" t="s">
        <v>140</v>
      </c>
    </row>
    <row r="111" spans="6:6" x14ac:dyDescent="0.4">
      <c r="F111" t="s">
        <v>141</v>
      </c>
    </row>
    <row r="112" spans="6:6" x14ac:dyDescent="0.4">
      <c r="F112" t="s">
        <v>142</v>
      </c>
    </row>
    <row r="113" spans="6:6" x14ac:dyDescent="0.4">
      <c r="F113" t="s">
        <v>143</v>
      </c>
    </row>
    <row r="114" spans="6:6" x14ac:dyDescent="0.4">
      <c r="F114" t="s">
        <v>144</v>
      </c>
    </row>
    <row r="115" spans="6:6" x14ac:dyDescent="0.4">
      <c r="F115" t="s">
        <v>145</v>
      </c>
    </row>
    <row r="116" spans="6:6" x14ac:dyDescent="0.4">
      <c r="F116" t="s">
        <v>146</v>
      </c>
    </row>
    <row r="117" spans="6:6" x14ac:dyDescent="0.4">
      <c r="F117" t="s">
        <v>147</v>
      </c>
    </row>
    <row r="118" spans="6:6" x14ac:dyDescent="0.4">
      <c r="F118" t="s">
        <v>148</v>
      </c>
    </row>
    <row r="119" spans="6:6" x14ac:dyDescent="0.4">
      <c r="F119" t="s">
        <v>149</v>
      </c>
    </row>
    <row r="120" spans="6:6" x14ac:dyDescent="0.4">
      <c r="F120" t="s">
        <v>150</v>
      </c>
    </row>
    <row r="121" spans="6:6" x14ac:dyDescent="0.4">
      <c r="F121" t="s">
        <v>151</v>
      </c>
    </row>
    <row r="122" spans="6:6" x14ac:dyDescent="0.4">
      <c r="F122" t="s">
        <v>152</v>
      </c>
    </row>
    <row r="123" spans="6:6" x14ac:dyDescent="0.4">
      <c r="F123" t="s">
        <v>154</v>
      </c>
    </row>
  </sheetData>
  <sheetProtection algorithmName="SHA-512" hashValue="9kJEH0Vov1fPVjEtMWVSuHBGGjtcB1GQ23F0hpOkVG2r74auQ+DxuzVBDotXlw6xZLIrsXxe421YQ+7CzjmPuA==" saltValue="4GhwnmTj67XkwHBRlHiTv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助成金申請書</vt:lpstr>
      <vt:lpstr>申請まとめ</vt:lpstr>
      <vt:lpstr>※リスト関連</vt:lpstr>
      <vt:lpstr>A札幌周辺</vt:lpstr>
      <vt:lpstr>A札幌周辺を除く道内</vt:lpstr>
      <vt:lpstr>A道外</vt:lpstr>
      <vt:lpstr>B札幌周辺</vt:lpstr>
      <vt:lpstr>B札幌周辺を除く道内</vt:lpstr>
      <vt:lpstr>B道外</vt:lpstr>
      <vt:lpstr>C海外</vt:lpstr>
      <vt:lpstr>C札幌周辺</vt:lpstr>
      <vt:lpstr>C札幌周辺を除く道内</vt:lpstr>
      <vt:lpstr>C道外</vt:lpstr>
      <vt:lpstr>申請まとめ!Print_Area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佑人</dc:creator>
  <cp:lastModifiedBy>澤田　佑人</cp:lastModifiedBy>
  <cp:lastPrinted>2024-08-15T00:51:48Z</cp:lastPrinted>
  <dcterms:created xsi:type="dcterms:W3CDTF">2024-08-13T05:51:11Z</dcterms:created>
  <dcterms:modified xsi:type="dcterms:W3CDTF">2024-09-11T00:39:25Z</dcterms:modified>
</cp:coreProperties>
</file>