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70634ECD-904A-45E7-ADA1-F2F94B98EE7A}" xr6:coauthVersionLast="47" xr6:coauthVersionMax="47" xr10:uidLastSave="{00000000-0000-0000-0000-000000000000}"/>
  <bookViews>
    <workbookView xWindow="1980" yWindow="-220" windowWidth="18990" windowHeight="20850" activeTab="1" xr2:uid="{00000000-000D-0000-FFFF-FFFF00000000}"/>
  </bookViews>
  <sheets>
    <sheet name="申請書" sheetId="2" r:id="rId1"/>
    <sheet name="部局コード" sheetId="5" r:id="rId2"/>
    <sheet name="メンテナンス用" sheetId="3" state="hidden" r:id="rId3"/>
  </sheets>
  <definedNames>
    <definedName name="_xlnm._FilterDatabase" localSheetId="1">部局コード!$A$1:$WVK$1</definedName>
    <definedName name="_xlnm.Print_Area" localSheetId="2">メンテナンス用!$B$1:$O$18</definedName>
    <definedName name="_xlnm.Print_Area" localSheetId="0">申請書!$A:$M</definedName>
    <definedName name="_xlnm.Print_Area" localSheetId="1">部局コード!$A$1:$I$76</definedName>
    <definedName name="_xlnm.Print_Titles" localSheetId="2">メンテナンス用!$1:$1</definedName>
    <definedName name="_xlnm.Print_Titles" localSheetId="0">申請書!$45:$45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 l="1"/>
  <c r="J28" i="2"/>
  <c r="C53" i="2" l="1"/>
  <c r="C67" i="2" s="1"/>
  <c r="B68" i="2" s="1"/>
  <c r="B10" i="3" l="1"/>
  <c r="B54" i="2"/>
  <c r="L73" i="2" l="1"/>
  <c r="K73" i="2"/>
  <c r="L14" i="3"/>
  <c r="K14" i="3"/>
  <c r="I73" i="2" l="1"/>
  <c r="J73" i="2" s="1"/>
  <c r="I14" i="3"/>
  <c r="J14" i="3" s="1"/>
  <c r="L58" i="2"/>
  <c r="K58" i="2"/>
  <c r="I58" i="2" l="1"/>
  <c r="J5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1" authorId="0" shapeId="0" xr:uid="{00000000-0006-0000-0000-000001000000}">
      <text>
        <r>
          <rPr>
            <b/>
            <sz val="8"/>
            <color indexed="81"/>
            <rFont val="ＭＳ Ｐゴシック"/>
            <family val="3"/>
            <charset val="128"/>
          </rPr>
          <t>大学院設置基準に基づいて下記から選択：
博士後期課程
4年制博士課程</t>
        </r>
      </text>
    </comment>
    <comment ref="E71" authorId="0" shapeId="0" xr:uid="{00000000-0006-0000-0000-000002000000}">
      <text>
        <r>
          <rPr>
            <b/>
            <sz val="8"/>
            <color indexed="81"/>
            <rFont val="ＭＳ Ｐゴシック"/>
            <family val="3"/>
            <charset val="128"/>
          </rPr>
          <t>編転再入時の在学年次を記入。</t>
        </r>
        <r>
          <rPr>
            <sz val="8"/>
            <color indexed="81"/>
            <rFont val="ＭＳ Ｐゴシック"/>
            <family val="3"/>
            <charset val="128"/>
          </rPr>
          <t xml:space="preserve">
例えば2年次編入の場合は1年、3年次編入の場合は2年とすること。
ただし、卒業要件の都合により上記以外の換算をする必要がある場合は、機関の規程に沿って実状の月数で換算してよい。例：10月入学者が4月に2年次編入したため「1年」ではなく「6ヶ月」</t>
        </r>
      </text>
    </comment>
    <comment ref="G71" authorId="0" shapeId="0" xr:uid="{00000000-0006-0000-0000-000003000000}">
      <text>
        <r>
          <rPr>
            <b/>
            <sz val="8"/>
            <color indexed="81"/>
            <rFont val="MS P ゴシック"/>
            <family val="3"/>
            <charset val="128"/>
          </rPr>
          <t>休学期間（○年○ヶ月）を記入</t>
        </r>
      </text>
    </comment>
    <comment ref="I71" authorId="0" shapeId="0" xr:uid="{00000000-0006-0000-0000-000004000000}">
      <text>
        <r>
          <rPr>
            <b/>
            <sz val="8"/>
            <color indexed="81"/>
            <rFont val="ＭＳ Ｐゴシック"/>
            <family val="3"/>
            <charset val="128"/>
          </rPr>
          <t>【DC2】
博士後期課程：12ヶ月以上36ヶ月未満
4年制：24ヶ月以上48ヶ月未満
【DC1】
博士後期課程：12ヶ月未満
4年制：12ヶ月以上24ヶ月未満
休学期間は博士課程在学期間累計に含まれないが、5ヶ月未満の場合は資格要件としてカウントする。</t>
        </r>
        <r>
          <rPr>
            <sz val="8"/>
            <color indexed="81"/>
            <rFont val="ＭＳ Ｐゴシック"/>
            <family val="3"/>
            <charset val="128"/>
          </rPr>
          <t>いわゆる秋入学や4ターム制等大学での制度が複雑化していることへの対応として、6ヶ月未満の休学は資格に影響しないよう修正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00000000-0006-0000-0200-000001000000}">
      <text>
        <r>
          <rPr>
            <b/>
            <sz val="9"/>
            <color indexed="81"/>
            <rFont val="ＭＳ Ｐゴシック"/>
            <family val="3"/>
            <charset val="128"/>
          </rPr>
          <t>大学院設置基準に基づいて下記から選択：
博士後期課程
4年制博士課程
一貫性博士課程</t>
        </r>
        <r>
          <rPr>
            <sz val="9"/>
            <color indexed="81"/>
            <rFont val="ＭＳ Ｐゴシック"/>
            <family val="3"/>
            <charset val="128"/>
          </rPr>
          <t xml:space="preserve">
</t>
        </r>
      </text>
    </comment>
    <comment ref="E12" authorId="0" shapeId="0" xr:uid="{00000000-0006-0000-0200-000002000000}">
      <text>
        <r>
          <rPr>
            <b/>
            <sz val="9"/>
            <color indexed="81"/>
            <rFont val="ＭＳ Ｐゴシック"/>
            <family val="3"/>
            <charset val="128"/>
          </rPr>
          <t>自動計算のため編転再入時の在学年次を記入。</t>
        </r>
        <r>
          <rPr>
            <sz val="9"/>
            <color indexed="81"/>
            <rFont val="ＭＳ Ｐゴシック"/>
            <family val="3"/>
            <charset val="128"/>
          </rPr>
          <t xml:space="preserve">
例えば2年次編入の場合は1年、3年次編入の場合は2年とすること。
ただし、卒業要件の都合により上記以外の換算をする必要がある場合は、機関の規程に沿って実状の月数で換算してよい。例：10月入学者が4月に2年次編入したため「1年」ではなく「6ヶ月」</t>
        </r>
      </text>
    </comment>
    <comment ref="I12" authorId="0" shapeId="0" xr:uid="{00000000-0006-0000-0200-000003000000}">
      <text>
        <r>
          <rPr>
            <b/>
            <sz val="9"/>
            <color indexed="81"/>
            <rFont val="ＭＳ Ｐゴシック"/>
            <family val="3"/>
            <charset val="128"/>
          </rPr>
          <t>【DC2】
博士後期課程：12ヶ月以上36ヶ月未満
4年制：24ヶ月以上48ヶ月未満
一貫性：36ヶ月以上60ヶ月未満
【DC1】
博士後期課程：12ヶ月未満
4年制：12ヶ月以上24ヶ月未満
一貫性：24ヶ月以上36ヶ月未満
休学期間は博士課程在学期間累計に含まれないが、5ヶ月未満の場合は資格要件としてカウントする。</t>
        </r>
        <r>
          <rPr>
            <sz val="9"/>
            <color indexed="81"/>
            <rFont val="ＭＳ Ｐゴシック"/>
            <family val="3"/>
            <charset val="128"/>
          </rPr>
          <t>いわゆる秋入学や4ターム制等大学での制度が複雑化していることへの対応として、6ヶ月未満の休学は資格に影響しないよう修正</t>
        </r>
      </text>
    </comment>
  </commentList>
</comments>
</file>

<file path=xl/sharedStrings.xml><?xml version="1.0" encoding="utf-8"?>
<sst xmlns="http://schemas.openxmlformats.org/spreadsheetml/2006/main" count="631" uniqueCount="402">
  <si>
    <t>入学年月日</t>
    <rPh sb="0" eb="2">
      <t>ニュウガク</t>
    </rPh>
    <rPh sb="2" eb="5">
      <t>ネンガッピ</t>
    </rPh>
    <phoneticPr fontId="1"/>
  </si>
  <si>
    <t>休学期間</t>
    <rPh sb="0" eb="2">
      <t>キュウガク</t>
    </rPh>
    <rPh sb="2" eb="4">
      <t>キカン</t>
    </rPh>
    <phoneticPr fontId="1"/>
  </si>
  <si>
    <t>現在</t>
    <rPh sb="0" eb="2">
      <t>ゲンザイ</t>
    </rPh>
    <phoneticPr fontId="1"/>
  </si>
  <si>
    <t>課程種別</t>
    <rPh sb="0" eb="2">
      <t>カテイ</t>
    </rPh>
    <rPh sb="2" eb="4">
      <t>シュベツ</t>
    </rPh>
    <phoneticPr fontId="1"/>
  </si>
  <si>
    <t>博士後期課程</t>
  </si>
  <si>
    <t>在学期間累計</t>
    <rPh sb="0" eb="2">
      <t>ザイガク</t>
    </rPh>
    <rPh sb="2" eb="4">
      <t>キカン</t>
    </rPh>
    <rPh sb="4" eb="6">
      <t>ルイケイ</t>
    </rPh>
    <phoneticPr fontId="1"/>
  </si>
  <si>
    <t>採用年度：平成</t>
    <rPh sb="0" eb="2">
      <t>サイヨウ</t>
    </rPh>
    <rPh sb="2" eb="4">
      <t>ネンド</t>
    </rPh>
    <rPh sb="5" eb="7">
      <t>ヘイセイ</t>
    </rPh>
    <phoneticPr fontId="1"/>
  </si>
  <si>
    <t>年度採用分</t>
    <phoneticPr fontId="1"/>
  </si>
  <si>
    <t>ＤＣ申請資格チェッカー</t>
    <rPh sb="2" eb="4">
      <t>シンセイ</t>
    </rPh>
    <rPh sb="4" eb="6">
      <t>シカク</t>
    </rPh>
    <phoneticPr fontId="1"/>
  </si>
  <si>
    <t>こちらは休学、編・転・再入学の条件がある場合に、①DCに申請資格があるか、②ある場合はどの申請区分に該当するかを簡易的にチェックするものです。</t>
    <rPh sb="4" eb="6">
      <t>キュウガク</t>
    </rPh>
    <rPh sb="7" eb="8">
      <t>ヘン</t>
    </rPh>
    <rPh sb="9" eb="10">
      <t>テン</t>
    </rPh>
    <rPh sb="11" eb="14">
      <t>サイニュウガク</t>
    </rPh>
    <rPh sb="15" eb="17">
      <t>ジョウケン</t>
    </rPh>
    <rPh sb="20" eb="22">
      <t>バアイ</t>
    </rPh>
    <rPh sb="28" eb="30">
      <t>シンセイ</t>
    </rPh>
    <rPh sb="30" eb="32">
      <t>シカク</t>
    </rPh>
    <rPh sb="40" eb="42">
      <t>バアイ</t>
    </rPh>
    <rPh sb="45" eb="47">
      <t>シンセイ</t>
    </rPh>
    <rPh sb="47" eb="49">
      <t>クブン</t>
    </rPh>
    <rPh sb="50" eb="52">
      <t>ガイトウ</t>
    </rPh>
    <rPh sb="56" eb="58">
      <t>カンイ</t>
    </rPh>
    <rPh sb="58" eb="59">
      <t>テキ</t>
    </rPh>
    <phoneticPr fontId="1"/>
  </si>
  <si>
    <t>実際の申請にあたっては最新の募集要項を確認してください。</t>
  </si>
  <si>
    <r>
      <t>また、実際の申請資格と合致するよう作成しておりますが、制度変更はあり得るため、</t>
    </r>
    <r>
      <rPr>
        <b/>
        <u/>
        <sz val="11"/>
        <color theme="1"/>
        <rFont val="ＭＳ Ｐゴシック"/>
        <family val="3"/>
        <charset val="128"/>
        <scheme val="minor"/>
      </rPr>
      <t>このチェックを持って申請を保証するものではありません</t>
    </r>
    <r>
      <rPr>
        <b/>
        <sz val="11"/>
        <color theme="1"/>
        <rFont val="ＭＳ Ｐゴシック"/>
        <family val="3"/>
        <charset val="128"/>
        <scheme val="minor"/>
      </rPr>
      <t>。</t>
    </r>
    <rPh sb="3" eb="5">
      <t>ジッサイ</t>
    </rPh>
    <rPh sb="6" eb="8">
      <t>シンセイ</t>
    </rPh>
    <rPh sb="8" eb="10">
      <t>シカク</t>
    </rPh>
    <rPh sb="11" eb="13">
      <t>ガッチ</t>
    </rPh>
    <rPh sb="17" eb="19">
      <t>サクセイ</t>
    </rPh>
    <rPh sb="27" eb="29">
      <t>セイド</t>
    </rPh>
    <rPh sb="29" eb="31">
      <t>ヘンコウ</t>
    </rPh>
    <rPh sb="34" eb="35">
      <t>ウ</t>
    </rPh>
    <rPh sb="46" eb="47">
      <t>モ</t>
    </rPh>
    <rPh sb="49" eb="51">
      <t>シンセイ</t>
    </rPh>
    <rPh sb="52" eb="54">
      <t>ホショウ</t>
    </rPh>
    <phoneticPr fontId="1"/>
  </si>
  <si>
    <t>半角数字</t>
    <rPh sb="0" eb="2">
      <t>ハンカク</t>
    </rPh>
    <rPh sb="2" eb="4">
      <t>スウジ</t>
    </rPh>
    <phoneticPr fontId="1"/>
  </si>
  <si>
    <t>自動計算</t>
    <rPh sb="0" eb="2">
      <t>ジドウ</t>
    </rPh>
    <rPh sb="2" eb="4">
      <t>ケイサン</t>
    </rPh>
    <phoneticPr fontId="1"/>
  </si>
  <si>
    <t>【判定欄の計算式】</t>
    <rPh sb="1" eb="3">
      <t>ハンテイ</t>
    </rPh>
    <rPh sb="3" eb="4">
      <t>ラン</t>
    </rPh>
    <rPh sb="5" eb="8">
      <t>ケイサンシキ</t>
    </rPh>
    <phoneticPr fontId="1"/>
  </si>
  <si>
    <t>プルダウンで選択</t>
    <rPh sb="6" eb="8">
      <t>センタク</t>
    </rPh>
    <phoneticPr fontId="1"/>
  </si>
  <si>
    <t>【入力例】</t>
    <rPh sb="1" eb="4">
      <t>ニュウリョクレイ</t>
    </rPh>
    <phoneticPr fontId="1"/>
  </si>
  <si>
    <t>年</t>
    <rPh sb="0" eb="1">
      <t>ネン</t>
    </rPh>
    <phoneticPr fontId="1"/>
  </si>
  <si>
    <t>月</t>
    <rPh sb="0" eb="1">
      <t>ツキ</t>
    </rPh>
    <phoneticPr fontId="1"/>
  </si>
  <si>
    <t>西暦年/月/日</t>
    <rPh sb="0" eb="2">
      <t>セイレキ</t>
    </rPh>
    <rPh sb="2" eb="3">
      <t>ネン</t>
    </rPh>
    <rPh sb="4" eb="5">
      <t>ツキ</t>
    </rPh>
    <rPh sb="6" eb="7">
      <t>ヒ</t>
    </rPh>
    <phoneticPr fontId="1"/>
  </si>
  <si>
    <t>判定結果</t>
    <rPh sb="0" eb="2">
      <t>ハンテイ</t>
    </rPh>
    <rPh sb="2" eb="4">
      <t>ケッカ</t>
    </rPh>
    <phoneticPr fontId="1"/>
  </si>
  <si>
    <r>
      <t>課程種別、休学、編・転・再入学については、機関によって扱いが異なるため、</t>
    </r>
    <r>
      <rPr>
        <b/>
        <u/>
        <sz val="11"/>
        <color theme="1"/>
        <rFont val="ＭＳ Ｐゴシック"/>
        <family val="3"/>
        <charset val="128"/>
        <scheme val="minor"/>
      </rPr>
      <t>必ず所属機関の特別研究員担当者、教務担当課に確認</t>
    </r>
    <r>
      <rPr>
        <b/>
        <sz val="11"/>
        <color theme="1"/>
        <rFont val="ＭＳ Ｐゴシック"/>
        <family val="3"/>
        <charset val="128"/>
        <scheme val="minor"/>
      </rPr>
      <t>してください。</t>
    </r>
    <rPh sb="0" eb="2">
      <t>カテイ</t>
    </rPh>
    <rPh sb="2" eb="4">
      <t>シュベツ</t>
    </rPh>
    <rPh sb="21" eb="23">
      <t>キカン</t>
    </rPh>
    <rPh sb="27" eb="28">
      <t>アツカ</t>
    </rPh>
    <rPh sb="30" eb="31">
      <t>コト</t>
    </rPh>
    <rPh sb="36" eb="37">
      <t>カナラ</t>
    </rPh>
    <rPh sb="38" eb="40">
      <t>ショゾク</t>
    </rPh>
    <rPh sb="40" eb="42">
      <t>キカン</t>
    </rPh>
    <rPh sb="43" eb="45">
      <t>トクベツ</t>
    </rPh>
    <rPh sb="45" eb="48">
      <t>ケンキュウイン</t>
    </rPh>
    <rPh sb="48" eb="51">
      <t>タントウシャ</t>
    </rPh>
    <rPh sb="52" eb="54">
      <t>キョウム</t>
    </rPh>
    <rPh sb="54" eb="57">
      <t>タントウカ</t>
    </rPh>
    <rPh sb="58" eb="60">
      <t>カクニン</t>
    </rPh>
    <phoneticPr fontId="1"/>
  </si>
  <si>
    <t>編・転・再入学時の在学換算</t>
    <rPh sb="0" eb="1">
      <t>ヘン</t>
    </rPh>
    <rPh sb="2" eb="3">
      <t>テン</t>
    </rPh>
    <rPh sb="4" eb="5">
      <t>サイ</t>
    </rPh>
    <rPh sb="5" eb="7">
      <t>ニュウガク</t>
    </rPh>
    <rPh sb="7" eb="8">
      <t>ジ</t>
    </rPh>
    <rPh sb="9" eb="11">
      <t>ザイガク</t>
    </rPh>
    <rPh sb="11" eb="13">
      <t>カンサン</t>
    </rPh>
    <phoneticPr fontId="1"/>
  </si>
  <si>
    <t>下記入力例に沿ってオレンジ色セルを埋めれば青色セルで自動的に判定します。</t>
    <rPh sb="0" eb="2">
      <t>カキ</t>
    </rPh>
    <rPh sb="2" eb="5">
      <t>ニュウリョクレイ</t>
    </rPh>
    <rPh sb="6" eb="7">
      <t>ソ</t>
    </rPh>
    <rPh sb="17" eb="18">
      <t>ウ</t>
    </rPh>
    <rPh sb="21" eb="23">
      <t>アオイロ</t>
    </rPh>
    <rPh sb="26" eb="29">
      <t>ジドウテキ</t>
    </rPh>
    <rPh sb="30" eb="32">
      <t>ハンテイ</t>
    </rPh>
    <phoneticPr fontId="1"/>
  </si>
  <si>
    <t>下記入力例に沿ってオレンジ色セルを埋めれば自動的に判定します。</t>
    <rPh sb="0" eb="2">
      <t>カキ</t>
    </rPh>
    <rPh sb="2" eb="5">
      <t>ニュウリョクレイ</t>
    </rPh>
    <rPh sb="6" eb="7">
      <t>ソ</t>
    </rPh>
    <rPh sb="17" eb="18">
      <t>ウ</t>
    </rPh>
    <rPh sb="21" eb="24">
      <t>ジドウテキ</t>
    </rPh>
    <rPh sb="25" eb="27">
      <t>ハンテイ</t>
    </rPh>
    <phoneticPr fontId="1"/>
  </si>
  <si>
    <t>IF(C14="","",IF(I14&lt;0,"在学期間累計が不正です",IF(B14="博士後期課程",IF(AND(I14&gt;=12,I14&lt;36,OR(L14&gt;=6,L14=0)),"DC2",IF(AND((L14+I14)&gt;=12,(L14+I14)&lt;36,L14&lt;6),"DC2",IF(AND(I14&lt;12,OR(L14&gt;=6,L14=0)),"DC1","在学期間累計が申請資格を超過しています"))),IF(B14="4年制博士課程",IF(AND(I14&gt;=24,I14&lt;48,OR(L14&gt;=6,L14=0)),"DC2",IF(AND((L14+I14)&gt;=24,(L14+I14)&lt;48,L14&lt;6),"DC2",IF(AND(I14&gt;=12,I14&lt;24,OR(L14&gt;=6,L14=0)),"DC1",IF(AND((I14+L14)&gt;=12,(L14+I14)&lt;24,L14&lt;6),"DC1","在学期間累計が申請資格を満たしていません。（超過、もしくは不足）")))),IF(AND(I14&gt;=36,I14&lt;60,OR(L14&gt;=6,L14=0)),"DC2",IF(AND((L14+I14)&gt;=36,(L14+I14)&lt;60,L14&lt;6),"DC2",IF(AND(I14&gt;=24,I14&lt;36,OR(L14&gt;=6,L14=0)),"DC1",IF(AND((I14+L14)&gt;=24,(L14+I14)&lt;36,L14&lt;6),"DC1","在学期間累計が申請資格を満たしていません。（超過、もしくは不足）"))))))))</t>
    <phoneticPr fontId="1"/>
  </si>
  <si>
    <t>申請年月日：</t>
    <rPh sb="0" eb="2">
      <t>シンセイ</t>
    </rPh>
    <rPh sb="2" eb="5">
      <t>ネンガッピ</t>
    </rPh>
    <phoneticPr fontId="1"/>
  </si>
  <si>
    <t>氏名</t>
    <rPh sb="0" eb="2">
      <t>シメイ</t>
    </rPh>
    <phoneticPr fontId="1"/>
  </si>
  <si>
    <t>フリガナ</t>
    <phoneticPr fontId="1"/>
  </si>
  <si>
    <t>漢字等
（戸籍名）</t>
    <rPh sb="0" eb="3">
      <t>カンジトウ</t>
    </rPh>
    <rPh sb="5" eb="8">
      <t>コセキメイ</t>
    </rPh>
    <phoneticPr fontId="1"/>
  </si>
  <si>
    <t>姓（FAMILY NAME）</t>
    <rPh sb="0" eb="1">
      <t>セイ</t>
    </rPh>
    <phoneticPr fontId="1"/>
  </si>
  <si>
    <t>名（FIRST NAME）</t>
    <rPh sb="0" eb="1">
      <t>メイ</t>
    </rPh>
    <phoneticPr fontId="1"/>
  </si>
  <si>
    <t>北大</t>
    <rPh sb="0" eb="2">
      <t>ホクダイ</t>
    </rPh>
    <phoneticPr fontId="1"/>
  </si>
  <si>
    <t>太郎</t>
    <rPh sb="0" eb="2">
      <t>タロウ</t>
    </rPh>
    <phoneticPr fontId="1"/>
  </si>
  <si>
    <t>ホクダイ</t>
    <phoneticPr fontId="1"/>
  </si>
  <si>
    <t>タロウ</t>
    <phoneticPr fontId="1"/>
  </si>
  <si>
    <t>生年月日</t>
    <rPh sb="0" eb="4">
      <t>セイネンガッピ</t>
    </rPh>
    <phoneticPr fontId="1"/>
  </si>
  <si>
    <t>年</t>
    <rPh sb="0" eb="1">
      <t>ネン</t>
    </rPh>
    <phoneticPr fontId="1"/>
  </si>
  <si>
    <t>月</t>
    <rPh sb="0" eb="1">
      <t>ガツ</t>
    </rPh>
    <phoneticPr fontId="1"/>
  </si>
  <si>
    <t>日</t>
    <rPh sb="0" eb="1">
      <t>ニチ</t>
    </rPh>
    <phoneticPr fontId="1"/>
  </si>
  <si>
    <t>連絡先</t>
    <rPh sb="0" eb="3">
      <t>レンラクサキ</t>
    </rPh>
    <phoneticPr fontId="1"/>
  </si>
  <si>
    <t>Email</t>
    <phoneticPr fontId="1"/>
  </si>
  <si>
    <t>TEL</t>
    <phoneticPr fontId="1"/>
  </si>
  <si>
    <t>＜①申請者情報＞</t>
    <rPh sb="2" eb="7">
      <t>シンセイシャジョウホウ</t>
    </rPh>
    <phoneticPr fontId="1"/>
  </si>
  <si>
    <t>＜③特別研究員－DC応募予定者の記載事項＞</t>
    <rPh sb="2" eb="4">
      <t>トクベツ</t>
    </rPh>
    <rPh sb="4" eb="7">
      <t>ケンキュウイン</t>
    </rPh>
    <rPh sb="10" eb="12">
      <t>オウボ</t>
    </rPh>
    <rPh sb="12" eb="15">
      <t>ヨテイシャ</t>
    </rPh>
    <rPh sb="16" eb="20">
      <t>キサイジコウ</t>
    </rPh>
    <phoneticPr fontId="1"/>
  </si>
  <si>
    <t>　 外国人の方の場合は、住民票・在留カード等に記載のとおり（全角アルファベット）に入力してください</t>
    <rPh sb="2" eb="5">
      <t>ガイコクジン</t>
    </rPh>
    <rPh sb="6" eb="7">
      <t>カタ</t>
    </rPh>
    <rPh sb="8" eb="10">
      <t>バアイ</t>
    </rPh>
    <rPh sb="12" eb="15">
      <t>ジュウミンヒョウ</t>
    </rPh>
    <rPh sb="16" eb="18">
      <t>ザイリュウ</t>
    </rPh>
    <rPh sb="21" eb="22">
      <t>トウ</t>
    </rPh>
    <rPh sb="23" eb="25">
      <t>キサイ</t>
    </rPh>
    <rPh sb="30" eb="32">
      <t>ゼンカク</t>
    </rPh>
    <rPh sb="41" eb="43">
      <t>ニュウリョク</t>
    </rPh>
    <phoneticPr fontId="1"/>
  </si>
  <si>
    <t>　 JIS第1水準・第2水準の漢字に無い文字の場合は、第1水準・第2水準の文字で置き換えてください（無い場合は全角カタカナで登録）</t>
    <rPh sb="5" eb="6">
      <t>ダイ</t>
    </rPh>
    <rPh sb="7" eb="9">
      <t>スイジュン</t>
    </rPh>
    <rPh sb="10" eb="11">
      <t>ダイ</t>
    </rPh>
    <rPh sb="12" eb="14">
      <t>スイジュン</t>
    </rPh>
    <rPh sb="15" eb="17">
      <t>カンジ</t>
    </rPh>
    <rPh sb="18" eb="19">
      <t>ナ</t>
    </rPh>
    <rPh sb="20" eb="22">
      <t>モジ</t>
    </rPh>
    <rPh sb="23" eb="25">
      <t>バアイ</t>
    </rPh>
    <rPh sb="27" eb="28">
      <t>ダイ</t>
    </rPh>
    <rPh sb="29" eb="31">
      <t>スイジュン</t>
    </rPh>
    <rPh sb="32" eb="33">
      <t>ダイ</t>
    </rPh>
    <rPh sb="34" eb="36">
      <t>スイジュン</t>
    </rPh>
    <rPh sb="37" eb="39">
      <t>モジ</t>
    </rPh>
    <rPh sb="40" eb="41">
      <t>オ</t>
    </rPh>
    <rPh sb="42" eb="43">
      <t>カ</t>
    </rPh>
    <rPh sb="50" eb="51">
      <t>ナ</t>
    </rPh>
    <rPh sb="52" eb="54">
      <t>バアイ</t>
    </rPh>
    <rPh sb="55" eb="57">
      <t>ゼンカク</t>
    </rPh>
    <rPh sb="62" eb="64">
      <t>トウロク</t>
    </rPh>
    <phoneticPr fontId="1"/>
  </si>
  <si>
    <t>部局コード</t>
    <rPh sb="0" eb="2">
      <t>ブキョク</t>
    </rPh>
    <phoneticPr fontId="1"/>
  </si>
  <si>
    <t>所属部局
（選択）</t>
    <rPh sb="0" eb="4">
      <t>ショゾクブキョク</t>
    </rPh>
    <rPh sb="6" eb="8">
      <t>センタク</t>
    </rPh>
    <phoneticPr fontId="1"/>
  </si>
  <si>
    <t>申請予定区分（選択）</t>
    <rPh sb="0" eb="6">
      <t>シンセイヨテイクブン</t>
    </rPh>
    <rPh sb="7" eb="9">
      <t>センタク</t>
    </rPh>
    <phoneticPr fontId="1"/>
  </si>
  <si>
    <t>職</t>
    <rPh sb="0" eb="1">
      <t>ショク</t>
    </rPh>
    <phoneticPr fontId="1"/>
  </si>
  <si>
    <t>部局担当者ID</t>
  </si>
  <si>
    <t>担当者部課名</t>
  </si>
  <si>
    <t>部局担当者名</t>
  </si>
  <si>
    <t>010010JB</t>
  </si>
  <si>
    <t>庶務担当 </t>
  </si>
  <si>
    <t>アイヌ・先住民研究センター</t>
  </si>
  <si>
    <t>社会科学実験研究センター</t>
    <phoneticPr fontId="16"/>
  </si>
  <si>
    <t>010011EB</t>
  </si>
  <si>
    <t>教育学事務部</t>
  </si>
  <si>
    <t>010012AB</t>
  </si>
  <si>
    <t>法学研究科・法学部事務部</t>
  </si>
  <si>
    <t>010013KB</t>
  </si>
  <si>
    <t>010014FB</t>
  </si>
  <si>
    <t>010015BB</t>
  </si>
  <si>
    <t>病院事務部経営企画課</t>
  </si>
  <si>
    <t>010016LB</t>
  </si>
  <si>
    <t>薬学事務部</t>
  </si>
  <si>
    <t>010017HB</t>
  </si>
  <si>
    <t>工学系事務部総務課</t>
  </si>
  <si>
    <t>研究支援担当 </t>
  </si>
  <si>
    <t>010018CB</t>
  </si>
  <si>
    <t>研究協力担当 </t>
  </si>
  <si>
    <t>010019MB</t>
  </si>
  <si>
    <t>010020HB</t>
  </si>
  <si>
    <t>メディア・観光学事務部</t>
  </si>
  <si>
    <t>総務担当 </t>
  </si>
  <si>
    <t>010021CB</t>
  </si>
  <si>
    <t>環境科学事務部</t>
  </si>
  <si>
    <t>総務担当 </t>
    <rPh sb="0" eb="2">
      <t>ソウム</t>
    </rPh>
    <phoneticPr fontId="16"/>
  </si>
  <si>
    <t>010022MB</t>
  </si>
  <si>
    <t>低温科学研究所</t>
  </si>
  <si>
    <t>010025AB</t>
  </si>
  <si>
    <t>北キャンパス合同事務部</t>
  </si>
  <si>
    <t>010026KB</t>
  </si>
  <si>
    <t>010028BB</t>
  </si>
  <si>
    <t>010029LB</t>
  </si>
  <si>
    <t>北方生物圏フィールド科学センター事務部</t>
  </si>
  <si>
    <t>学術協力担当 </t>
  </si>
  <si>
    <t>010030FB</t>
  </si>
  <si>
    <t>010031BB</t>
  </si>
  <si>
    <t>函館キャンパス事務部</t>
  </si>
  <si>
    <t>010032LB</t>
  </si>
  <si>
    <t>理学・生命科学事務部事務課</t>
  </si>
  <si>
    <t>010033HB</t>
  </si>
  <si>
    <t>工学系事務部情報科学研究科事務課</t>
  </si>
  <si>
    <t>010034CB</t>
  </si>
  <si>
    <t>共同利用・共同研究担当 </t>
  </si>
  <si>
    <t>010035MB</t>
  </si>
  <si>
    <t>医学系事務部保健科学研究院事務課</t>
  </si>
  <si>
    <t>010036JB</t>
    <phoneticPr fontId="16"/>
  </si>
  <si>
    <t>創成研究機構担当</t>
    <rPh sb="0" eb="6">
      <t>ソウセイケンキュウキコウ</t>
    </rPh>
    <rPh sb="6" eb="8">
      <t>タントウ</t>
    </rPh>
    <phoneticPr fontId="16"/>
  </si>
  <si>
    <t>創成研究機構</t>
    <rPh sb="0" eb="6">
      <t>ソウセイケンキュウキコウ</t>
    </rPh>
    <phoneticPr fontId="16"/>
  </si>
  <si>
    <t>触媒科学研究所</t>
    <rPh sb="0" eb="2">
      <t>ショクバイ</t>
    </rPh>
    <phoneticPr fontId="16"/>
  </si>
  <si>
    <t>国際連携研究教育局</t>
    <rPh sb="0" eb="4">
      <t>コクサイレンケイ</t>
    </rPh>
    <rPh sb="4" eb="9">
      <t>ケンキュウキョウイクキョク</t>
    </rPh>
    <phoneticPr fontId="1"/>
  </si>
  <si>
    <t>脳科学研究教育センター</t>
    <rPh sb="0" eb="3">
      <t>ノウカガク</t>
    </rPh>
    <rPh sb="3" eb="7">
      <t>ケンキュウキョウイク</t>
    </rPh>
    <phoneticPr fontId="1"/>
  </si>
  <si>
    <t>国際連携機構</t>
    <rPh sb="0" eb="6">
      <t>コクサイレンケイキコウ</t>
    </rPh>
    <phoneticPr fontId="16"/>
  </si>
  <si>
    <t>国際感染症学院</t>
    <rPh sb="0" eb="7">
      <t>コクサイカンセンショウガクイン</t>
    </rPh>
    <phoneticPr fontId="1"/>
  </si>
  <si>
    <t>医理工学院</t>
    <rPh sb="0" eb="5">
      <t>イリコウガクイン</t>
    </rPh>
    <phoneticPr fontId="1"/>
  </si>
  <si>
    <t>国際食資源学院</t>
    <rPh sb="0" eb="2">
      <t>コクサイ</t>
    </rPh>
    <rPh sb="2" eb="3">
      <t>ショク</t>
    </rPh>
    <rPh sb="3" eb="5">
      <t>シゲン</t>
    </rPh>
    <rPh sb="5" eb="7">
      <t>ガクイン</t>
    </rPh>
    <phoneticPr fontId="1"/>
  </si>
  <si>
    <t>研究支援担当 </t>
    <phoneticPr fontId="1"/>
  </si>
  <si>
    <t>スラブ・ユーラシア研究センター事務担当 </t>
    <phoneticPr fontId="1"/>
  </si>
  <si>
    <t>010040EB</t>
    <phoneticPr fontId="16"/>
  </si>
  <si>
    <t>産学・地域協働推進機構</t>
    <rPh sb="0" eb="2">
      <t>サンガク</t>
    </rPh>
    <rPh sb="3" eb="5">
      <t>チイキ</t>
    </rPh>
    <rPh sb="5" eb="7">
      <t>キョウドウ</t>
    </rPh>
    <rPh sb="7" eb="9">
      <t>スイシン</t>
    </rPh>
    <rPh sb="9" eb="11">
      <t>キコウ</t>
    </rPh>
    <phoneticPr fontId="16"/>
  </si>
  <si>
    <t>学務部学務企画課</t>
    <rPh sb="3" eb="7">
      <t>ガクムキカク</t>
    </rPh>
    <phoneticPr fontId="1"/>
  </si>
  <si>
    <t>医学系事務部会計課</t>
    <rPh sb="6" eb="8">
      <t>カイケイ</t>
    </rPh>
    <phoneticPr fontId="1"/>
  </si>
  <si>
    <t>施設部施設企画課</t>
    <rPh sb="0" eb="3">
      <t>シセツブ</t>
    </rPh>
    <rPh sb="3" eb="5">
      <t>シセツ</t>
    </rPh>
    <rPh sb="5" eb="8">
      <t>キカクカ</t>
    </rPh>
    <phoneticPr fontId="1"/>
  </si>
  <si>
    <t>安全衛生担当</t>
    <rPh sb="0" eb="6">
      <t>アンゼンエイセイタントウ</t>
    </rPh>
    <phoneticPr fontId="1"/>
  </si>
  <si>
    <t>総務企画部総務課安全衛生室</t>
    <rPh sb="0" eb="5">
      <t>ソウムキカクブ</t>
    </rPh>
    <rPh sb="5" eb="8">
      <t>ソウムカ</t>
    </rPh>
    <rPh sb="8" eb="13">
      <t>アンゼンエイセイシツ</t>
    </rPh>
    <phoneticPr fontId="1"/>
  </si>
  <si>
    <t>埋蔵文化財調査センター</t>
    <rPh sb="0" eb="5">
      <t>マイゾウブンカザイ</t>
    </rPh>
    <rPh sb="5" eb="7">
      <t>チョウサ</t>
    </rPh>
    <phoneticPr fontId="1"/>
  </si>
  <si>
    <t>安全衛生本部</t>
    <rPh sb="0" eb="6">
      <t>アンゼンエイセイホンブ</t>
    </rPh>
    <phoneticPr fontId="1"/>
  </si>
  <si>
    <t>保健センター</t>
    <rPh sb="0" eb="2">
      <t>ホケン</t>
    </rPh>
    <phoneticPr fontId="1"/>
  </si>
  <si>
    <t>学務部学生支援課</t>
    <rPh sb="0" eb="3">
      <t>ガクムブ</t>
    </rPh>
    <rPh sb="3" eb="8">
      <t>ガクセイシエンカ</t>
    </rPh>
    <phoneticPr fontId="1"/>
  </si>
  <si>
    <t>保健担当</t>
    <rPh sb="0" eb="2">
      <t>ホケン</t>
    </rPh>
    <rPh sb="2" eb="4">
      <t>タントウ</t>
    </rPh>
    <phoneticPr fontId="1"/>
  </si>
  <si>
    <t>総務企画部総務課</t>
    <rPh sb="0" eb="5">
      <t>ソウムキカクブ</t>
    </rPh>
    <rPh sb="5" eb="8">
      <t>ソウムカ</t>
    </rPh>
    <phoneticPr fontId="1"/>
  </si>
  <si>
    <t>大学文書館</t>
    <rPh sb="0" eb="5">
      <t>ダイガクブンショカン</t>
    </rPh>
    <phoneticPr fontId="1"/>
  </si>
  <si>
    <t>※「部局担当者ＩＤ」が無い部局において特別研究員電子申請システムの使用を希望する場合、「部局コード」の追加を希望する場合は、</t>
    <rPh sb="2" eb="4">
      <t>ブキョク</t>
    </rPh>
    <rPh sb="4" eb="7">
      <t>タントウシャ</t>
    </rPh>
    <rPh sb="11" eb="12">
      <t>ナ</t>
    </rPh>
    <rPh sb="13" eb="15">
      <t>ブキョク</t>
    </rPh>
    <rPh sb="19" eb="24">
      <t>トクベツケンキュウイン</t>
    </rPh>
    <rPh sb="24" eb="28">
      <t>デンシシンセイ</t>
    </rPh>
    <rPh sb="33" eb="35">
      <t>シヨウ</t>
    </rPh>
    <rPh sb="36" eb="38">
      <t>キボウ</t>
    </rPh>
    <rPh sb="40" eb="42">
      <t>バアイ</t>
    </rPh>
    <rPh sb="44" eb="46">
      <t>ブキョク</t>
    </rPh>
    <rPh sb="51" eb="53">
      <t>ツイカ</t>
    </rPh>
    <rPh sb="54" eb="56">
      <t>キボウ</t>
    </rPh>
    <rPh sb="58" eb="60">
      <t>バアイ</t>
    </rPh>
    <phoneticPr fontId="1"/>
  </si>
  <si>
    <t>　　研究振興企画課科学研究費担当までご連絡ください。</t>
    <phoneticPr fontId="1"/>
  </si>
  <si>
    <t>観光学高等研究センター</t>
  </si>
  <si>
    <t>電子科学研究所</t>
  </si>
  <si>
    <t>北極域研究センター</t>
  </si>
  <si>
    <t>スラブ・ユーラシア研究センター</t>
  </si>
  <si>
    <t>高等教育推進機構</t>
  </si>
  <si>
    <t>北方生物圏フィールド科学センター</t>
  </si>
  <si>
    <t>遺伝子病制御研究所</t>
  </si>
  <si>
    <t>アイソトープ総合センター</t>
  </si>
  <si>
    <t>総合博物館</t>
  </si>
  <si>
    <t>量子集積エレクトロニクス研究センター</t>
  </si>
  <si>
    <t>情報基盤センター</t>
  </si>
  <si>
    <t>公共政策学連携研究部</t>
    <rPh sb="0" eb="5">
      <t>コウキョウセイサクガク</t>
    </rPh>
    <rPh sb="5" eb="10">
      <t>レンケイケンキュウブ</t>
    </rPh>
    <phoneticPr fontId="16"/>
  </si>
  <si>
    <t>国際広報メディア・観光学院</t>
    <rPh sb="12" eb="13">
      <t>イン</t>
    </rPh>
    <phoneticPr fontId="1"/>
  </si>
  <si>
    <t>メディア・コミュニケーション研究院</t>
    <rPh sb="14" eb="17">
      <t>ケンキュウイン</t>
    </rPh>
    <phoneticPr fontId="1"/>
  </si>
  <si>
    <t>環境科学院</t>
    <rPh sb="0" eb="5">
      <t>カンキョウカガクイン</t>
    </rPh>
    <phoneticPr fontId="1"/>
  </si>
  <si>
    <t>地球環境科学研究院</t>
    <rPh sb="0" eb="9">
      <t>チキュウカンキョウカガクケンキュウイン</t>
    </rPh>
    <phoneticPr fontId="1"/>
  </si>
  <si>
    <t>生命科学院</t>
    <rPh sb="0" eb="5">
      <t>セイメイカガクイン</t>
    </rPh>
    <phoneticPr fontId="1"/>
  </si>
  <si>
    <t>先端生命科学研究院</t>
    <rPh sb="0" eb="2">
      <t>センタン</t>
    </rPh>
    <rPh sb="2" eb="4">
      <t>セイメイ</t>
    </rPh>
    <rPh sb="4" eb="6">
      <t>カガク</t>
    </rPh>
    <rPh sb="6" eb="8">
      <t>ケンキュウ</t>
    </rPh>
    <rPh sb="8" eb="9">
      <t>イン</t>
    </rPh>
    <phoneticPr fontId="1"/>
  </si>
  <si>
    <t>庶務担当 </t>
    <phoneticPr fontId="1"/>
  </si>
  <si>
    <t>研究推進部研究支援課</t>
    <rPh sb="0" eb="5">
      <t>ケンキュウスイシンブ</t>
    </rPh>
    <rPh sb="5" eb="10">
      <t>ケンキュウシエンカ</t>
    </rPh>
    <phoneticPr fontId="16"/>
  </si>
  <si>
    <t>研究推進部産学連携課</t>
    <phoneticPr fontId="16"/>
  </si>
  <si>
    <t>総務企画部情報企画課</t>
    <rPh sb="0" eb="5">
      <t>ソウムキカクブ</t>
    </rPh>
    <rPh sb="7" eb="9">
      <t>キカク</t>
    </rPh>
    <phoneticPr fontId="1"/>
  </si>
  <si>
    <t>文書情報管理担当</t>
    <rPh sb="0" eb="2">
      <t>ブンショ</t>
    </rPh>
    <rPh sb="2" eb="8">
      <t>ジョウホウカンリタントウ</t>
    </rPh>
    <phoneticPr fontId="1"/>
  </si>
  <si>
    <r>
      <rPr>
        <sz val="10"/>
        <color theme="1"/>
        <rFont val="ＭＳ Ｐゴシック"/>
        <family val="3"/>
        <charset val="128"/>
        <scheme val="minor"/>
      </rPr>
      <t>※（上記選択欄に無い場合）</t>
    </r>
    <r>
      <rPr>
        <sz val="11"/>
        <color theme="1"/>
        <rFont val="ＭＳ Ｐゴシック"/>
        <family val="2"/>
        <scheme val="minor"/>
      </rPr>
      <t xml:space="preserve">
部局名を記入</t>
    </r>
    <rPh sb="2" eb="4">
      <t>ジョウキ</t>
    </rPh>
    <rPh sb="4" eb="6">
      <t>センタク</t>
    </rPh>
    <rPh sb="6" eb="7">
      <t>ラン</t>
    </rPh>
    <rPh sb="8" eb="9">
      <t>ナ</t>
    </rPh>
    <rPh sb="10" eb="12">
      <t>バアイ</t>
    </rPh>
    <rPh sb="14" eb="17">
      <t>ブキョクメイ</t>
    </rPh>
    <rPh sb="18" eb="20">
      <t>キニュウ</t>
    </rPh>
    <phoneticPr fontId="1"/>
  </si>
  <si>
    <t>理学研究院</t>
    <rPh sb="0" eb="2">
      <t>リガク</t>
    </rPh>
    <rPh sb="2" eb="5">
      <t>ケンキュウイン</t>
    </rPh>
    <phoneticPr fontId="1"/>
  </si>
  <si>
    <t>水産科学研究院</t>
    <rPh sb="0" eb="2">
      <t>スイサン</t>
    </rPh>
    <rPh sb="2" eb="4">
      <t>カガク</t>
    </rPh>
    <rPh sb="4" eb="6">
      <t>ケンキュウ</t>
    </rPh>
    <rPh sb="6" eb="7">
      <t>イン</t>
    </rPh>
    <phoneticPr fontId="1"/>
  </si>
  <si>
    <t>※登録する氏名は「戸籍名」ですが、採用時に公表される「登録名」は、申請者がシステムに登録し、旧姓や通称を使用することができます</t>
    <rPh sb="1" eb="3">
      <t>トウロク</t>
    </rPh>
    <rPh sb="5" eb="7">
      <t>シメイ</t>
    </rPh>
    <rPh sb="9" eb="12">
      <t>コセキメイ</t>
    </rPh>
    <rPh sb="17" eb="20">
      <t>サイヨウジ</t>
    </rPh>
    <rPh sb="21" eb="23">
      <t>コウヒョウ</t>
    </rPh>
    <rPh sb="27" eb="30">
      <t>トウロクメイ</t>
    </rPh>
    <rPh sb="33" eb="36">
      <t>シンセイシャ</t>
    </rPh>
    <rPh sb="42" eb="44">
      <t>トウロク</t>
    </rPh>
    <rPh sb="46" eb="48">
      <t>キュウセイ</t>
    </rPh>
    <rPh sb="49" eb="51">
      <t>ツウショウ</t>
    </rPh>
    <rPh sb="52" eb="54">
      <t>シヨウ</t>
    </rPh>
    <phoneticPr fontId="1"/>
  </si>
  <si>
    <t>※事前に受入予定研究者の了解を得てください。</t>
    <rPh sb="1" eb="3">
      <t>ジゼン</t>
    </rPh>
    <rPh sb="4" eb="6">
      <t>ウケイレ</t>
    </rPh>
    <rPh sb="6" eb="8">
      <t>ヨテイ</t>
    </rPh>
    <rPh sb="8" eb="11">
      <t>ケンキュウシャ</t>
    </rPh>
    <rPh sb="12" eb="14">
      <t>リョウカイ</t>
    </rPh>
    <rPh sb="15" eb="16">
      <t>エ</t>
    </rPh>
    <phoneticPr fontId="1"/>
  </si>
  <si>
    <t>　 受入予定研究者の「本務先の部局・職名」を記載してください。</t>
    <rPh sb="2" eb="4">
      <t>ウケイレ</t>
    </rPh>
    <rPh sb="4" eb="6">
      <t>ヨテイ</t>
    </rPh>
    <rPh sb="6" eb="9">
      <t>ケンキュウシャ</t>
    </rPh>
    <rPh sb="11" eb="13">
      <t>ホンム</t>
    </rPh>
    <rPh sb="13" eb="14">
      <t>サキ</t>
    </rPh>
    <rPh sb="15" eb="17">
      <t>ブキョク</t>
    </rPh>
    <rPh sb="18" eb="20">
      <t>ショクメイ</t>
    </rPh>
    <rPh sb="22" eb="24">
      <t>キサイ</t>
    </rPh>
    <phoneticPr fontId="1"/>
  </si>
  <si>
    <t>　 （例）申請者が医理工学院（DC1申請予定）で、受入予定研究者の所属部局（本務先）が医学研究院の場合は、「医学研究院」を選択</t>
    <rPh sb="3" eb="4">
      <t>レイ</t>
    </rPh>
    <rPh sb="5" eb="8">
      <t>シンセイシャ</t>
    </rPh>
    <rPh sb="9" eb="14">
      <t>イリコウガクイン</t>
    </rPh>
    <rPh sb="18" eb="22">
      <t>シンセイヨテイ</t>
    </rPh>
    <rPh sb="25" eb="27">
      <t>ウケイレ</t>
    </rPh>
    <rPh sb="27" eb="29">
      <t>ヨテイ</t>
    </rPh>
    <rPh sb="29" eb="32">
      <t>ケンキュウシャ</t>
    </rPh>
    <rPh sb="33" eb="37">
      <t>ショゾクブキョク</t>
    </rPh>
    <rPh sb="38" eb="40">
      <t>ホンム</t>
    </rPh>
    <rPh sb="40" eb="41">
      <t>サキ</t>
    </rPh>
    <rPh sb="43" eb="48">
      <t>イガクケンキュウイン</t>
    </rPh>
    <rPh sb="49" eb="51">
      <t>バアイ</t>
    </rPh>
    <rPh sb="54" eb="56">
      <t>イガク</t>
    </rPh>
    <rPh sb="56" eb="58">
      <t>ケンキュウ</t>
    </rPh>
    <rPh sb="58" eb="59">
      <t>イン</t>
    </rPh>
    <rPh sb="61" eb="63">
      <t>センタク</t>
    </rPh>
    <phoneticPr fontId="1"/>
  </si>
  <si>
    <t>010038AB</t>
    <phoneticPr fontId="1"/>
  </si>
  <si>
    <t>※PD・RPD応募の方は②、DC応募の方は②・③も記載してください</t>
    <rPh sb="7" eb="9">
      <t>オウボ</t>
    </rPh>
    <rPh sb="10" eb="11">
      <t>カタ</t>
    </rPh>
    <rPh sb="25" eb="27">
      <t>キサイ</t>
    </rPh>
    <phoneticPr fontId="1"/>
  </si>
  <si>
    <t>＜②受入予定研究者情報（ＤＣ・ＰＤ・ＲＰＤ）＞</t>
    <rPh sb="2" eb="4">
      <t>ウケイレ</t>
    </rPh>
    <rPh sb="4" eb="6">
      <t>ヨテイ</t>
    </rPh>
    <rPh sb="6" eb="9">
      <t>ケンキュウシャ</t>
    </rPh>
    <rPh sb="9" eb="11">
      <t>ジョウホウ</t>
    </rPh>
    <phoneticPr fontId="1"/>
  </si>
  <si>
    <t>※各項目とも全角２６文字以内の登録文字数制限があります</t>
    <rPh sb="1" eb="2">
      <t>カク</t>
    </rPh>
    <rPh sb="2" eb="4">
      <t>コウモク</t>
    </rPh>
    <rPh sb="6" eb="8">
      <t>ゼンカク</t>
    </rPh>
    <rPh sb="10" eb="12">
      <t>モジ</t>
    </rPh>
    <rPh sb="12" eb="14">
      <t>イナイ</t>
    </rPh>
    <rPh sb="15" eb="17">
      <t>トウロク</t>
    </rPh>
    <rPh sb="17" eb="20">
      <t>モジスウ</t>
    </rPh>
    <rPh sb="20" eb="22">
      <t>セイゲン</t>
    </rPh>
    <phoneticPr fontId="1"/>
  </si>
  <si>
    <t xml:space="preserve"> 　（例）×「髙」⇒○「高」</t>
    <rPh sb="3" eb="4">
      <t>レイ</t>
    </rPh>
    <rPh sb="7" eb="8">
      <t>コウ</t>
    </rPh>
    <rPh sb="12" eb="13">
      <t>タカ</t>
    </rPh>
    <phoneticPr fontId="1"/>
  </si>
  <si>
    <t>環境健康科学研究教育センター</t>
    <phoneticPr fontId="16"/>
  </si>
  <si>
    <t>博士後期課程</t>
    <phoneticPr fontId="1"/>
  </si>
  <si>
    <t>年度採用分特別研究員/海外特別研究員／若手研究者海外挑戦プログラム応募用ＩＤ・パスワード発行申請書</t>
    <rPh sb="0" eb="2">
      <t>ネンド</t>
    </rPh>
    <rPh sb="2" eb="5">
      <t>サイヨウブン</t>
    </rPh>
    <rPh sb="5" eb="10">
      <t>トクベツケンキュウイン</t>
    </rPh>
    <rPh sb="11" eb="13">
      <t>カイガイ</t>
    </rPh>
    <rPh sb="13" eb="15">
      <t>トクベツ</t>
    </rPh>
    <rPh sb="15" eb="18">
      <t>ケンキュウイン</t>
    </rPh>
    <rPh sb="19" eb="21">
      <t>ワカテ</t>
    </rPh>
    <rPh sb="21" eb="24">
      <t>ケンキュウシャ</t>
    </rPh>
    <rPh sb="24" eb="26">
      <t>カイガイ</t>
    </rPh>
    <rPh sb="26" eb="28">
      <t>チョウセン</t>
    </rPh>
    <rPh sb="33" eb="35">
      <t>オウボ</t>
    </rPh>
    <rPh sb="35" eb="36">
      <t>ヨウ</t>
    </rPh>
    <rPh sb="44" eb="46">
      <t>ハッコウ</t>
    </rPh>
    <rPh sb="46" eb="49">
      <t>シンセイショ</t>
    </rPh>
    <phoneticPr fontId="1"/>
  </si>
  <si>
    <t>DC</t>
  </si>
  <si>
    <t>研究推進部研究支援課化学反応創成研究拠点事務室</t>
    <rPh sb="0" eb="5">
      <t>ケンキュウスイシンブ</t>
    </rPh>
    <rPh sb="5" eb="10">
      <t>ケンキュウシエンカ</t>
    </rPh>
    <rPh sb="10" eb="12">
      <t>カガク</t>
    </rPh>
    <rPh sb="12" eb="14">
      <t>ハンノウ</t>
    </rPh>
    <rPh sb="14" eb="16">
      <t>ソウセイ</t>
    </rPh>
    <rPh sb="16" eb="18">
      <t>ケンキュウ</t>
    </rPh>
    <rPh sb="18" eb="20">
      <t>キョテン</t>
    </rPh>
    <rPh sb="20" eb="22">
      <t>ジム</t>
    </rPh>
    <rPh sb="22" eb="23">
      <t>シツ</t>
    </rPh>
    <phoneticPr fontId="16"/>
  </si>
  <si>
    <t>化学反応創成研究拠点</t>
    <rPh sb="0" eb="8">
      <t>カガクハンノウソウセイケンキュウ</t>
    </rPh>
    <rPh sb="8" eb="10">
      <t>キョテン</t>
    </rPh>
    <phoneticPr fontId="16"/>
  </si>
  <si>
    <t>文学研究院</t>
    <rPh sb="0" eb="2">
      <t>ブンガク</t>
    </rPh>
    <rPh sb="2" eb="4">
      <t>ケンキュウ</t>
    </rPh>
    <rPh sb="4" eb="5">
      <t>イン</t>
    </rPh>
    <phoneticPr fontId="1"/>
  </si>
  <si>
    <t>令和</t>
    <rPh sb="0" eb="2">
      <t>レイワ</t>
    </rPh>
    <phoneticPr fontId="1"/>
  </si>
  <si>
    <t>採用年度：令和</t>
    <rPh sb="0" eb="2">
      <t>サイヨウ</t>
    </rPh>
    <rPh sb="2" eb="4">
      <t>ネンド</t>
    </rPh>
    <rPh sb="5" eb="7">
      <t>レイワ</t>
    </rPh>
    <phoneticPr fontId="1"/>
  </si>
  <si>
    <t>010041AB</t>
    <phoneticPr fontId="1"/>
  </si>
  <si>
    <t>人間知・脳・AI研究教育センター</t>
    <phoneticPr fontId="1"/>
  </si>
  <si>
    <t>部局名</t>
    <rPh sb="0" eb="2">
      <t>ブキョク</t>
    </rPh>
    <rPh sb="2" eb="3">
      <t>メイ</t>
    </rPh>
    <phoneticPr fontId="1"/>
  </si>
  <si>
    <t>文学院</t>
    <rPh sb="0" eb="1">
      <t>ブン</t>
    </rPh>
    <rPh sb="1" eb="3">
      <t>ガクイン</t>
    </rPh>
    <phoneticPr fontId="1"/>
  </si>
  <si>
    <t>教育学院</t>
    <rPh sb="0" eb="2">
      <t>キョウイク</t>
    </rPh>
    <rPh sb="2" eb="4">
      <t>ガクイン</t>
    </rPh>
    <phoneticPr fontId="1"/>
  </si>
  <si>
    <t>教育学研究院</t>
    <rPh sb="0" eb="3">
      <t>キョウイクガク</t>
    </rPh>
    <rPh sb="3" eb="6">
      <t>ケンキュウイン</t>
    </rPh>
    <phoneticPr fontId="1"/>
  </si>
  <si>
    <t>法学研究科</t>
    <rPh sb="0" eb="2">
      <t>ホウガク</t>
    </rPh>
    <rPh sb="2" eb="5">
      <t>ケンキュウカ</t>
    </rPh>
    <phoneticPr fontId="1"/>
  </si>
  <si>
    <t>経済学院</t>
    <rPh sb="0" eb="2">
      <t>ケイザイ</t>
    </rPh>
    <rPh sb="2" eb="4">
      <t>ガクイン</t>
    </rPh>
    <phoneticPr fontId="1"/>
  </si>
  <si>
    <t>経済学研究院</t>
    <rPh sb="0" eb="3">
      <t>ケイザイガク</t>
    </rPh>
    <rPh sb="3" eb="5">
      <t>ケンキュウ</t>
    </rPh>
    <rPh sb="5" eb="6">
      <t>イン</t>
    </rPh>
    <phoneticPr fontId="1"/>
  </si>
  <si>
    <t>歯学院</t>
    <rPh sb="0" eb="2">
      <t>シガク</t>
    </rPh>
    <rPh sb="2" eb="3">
      <t>イン</t>
    </rPh>
    <phoneticPr fontId="1"/>
  </si>
  <si>
    <t>歯学研究院</t>
    <rPh sb="0" eb="2">
      <t>シガク</t>
    </rPh>
    <rPh sb="2" eb="5">
      <t>ケンキュウイン</t>
    </rPh>
    <phoneticPr fontId="1"/>
  </si>
  <si>
    <t>薬学研究院</t>
    <rPh sb="0" eb="2">
      <t>ヤクガク</t>
    </rPh>
    <rPh sb="2" eb="5">
      <t>ケンキュウイン</t>
    </rPh>
    <phoneticPr fontId="1"/>
  </si>
  <si>
    <t>工学院</t>
    <rPh sb="0" eb="2">
      <t>コウガク</t>
    </rPh>
    <rPh sb="2" eb="3">
      <t>イン</t>
    </rPh>
    <phoneticPr fontId="1"/>
  </si>
  <si>
    <t>工学研究院</t>
    <rPh sb="0" eb="2">
      <t>コウガク</t>
    </rPh>
    <rPh sb="2" eb="4">
      <t>ケンキュウ</t>
    </rPh>
    <rPh sb="4" eb="5">
      <t>イン</t>
    </rPh>
    <phoneticPr fontId="1"/>
  </si>
  <si>
    <t>総合化学院</t>
    <rPh sb="0" eb="2">
      <t>ソウゴウ</t>
    </rPh>
    <rPh sb="2" eb="4">
      <t>カガク</t>
    </rPh>
    <rPh sb="4" eb="5">
      <t>イン</t>
    </rPh>
    <phoneticPr fontId="1"/>
  </si>
  <si>
    <t>農学院</t>
    <rPh sb="0" eb="1">
      <t>ノウ</t>
    </rPh>
    <rPh sb="1" eb="3">
      <t>ガクイン</t>
    </rPh>
    <phoneticPr fontId="1"/>
  </si>
  <si>
    <t>農学研究院</t>
    <rPh sb="0" eb="2">
      <t>ノウガク</t>
    </rPh>
    <rPh sb="2" eb="5">
      <t>ケンキュウイン</t>
    </rPh>
    <phoneticPr fontId="1"/>
  </si>
  <si>
    <t>獣医学院</t>
    <rPh sb="0" eb="3">
      <t>ジュウイガク</t>
    </rPh>
    <rPh sb="3" eb="4">
      <t>イン</t>
    </rPh>
    <phoneticPr fontId="1"/>
  </si>
  <si>
    <t>獣医学研究院</t>
    <rPh sb="0" eb="3">
      <t>ジュウイガク</t>
    </rPh>
    <rPh sb="3" eb="6">
      <t>ケンキュウイン</t>
    </rPh>
    <phoneticPr fontId="1"/>
  </si>
  <si>
    <t>医学院</t>
    <rPh sb="0" eb="1">
      <t>イ</t>
    </rPh>
    <rPh sb="1" eb="3">
      <t>ガクイン</t>
    </rPh>
    <phoneticPr fontId="1"/>
  </si>
  <si>
    <t>医学研究院</t>
    <rPh sb="0" eb="2">
      <t>イガク</t>
    </rPh>
    <rPh sb="2" eb="5">
      <t>ケンキュウイン</t>
    </rPh>
    <phoneticPr fontId="1"/>
  </si>
  <si>
    <t>水産科学院</t>
    <rPh sb="0" eb="2">
      <t>スイサン</t>
    </rPh>
    <rPh sb="2" eb="5">
      <t>カガクイン</t>
    </rPh>
    <phoneticPr fontId="1"/>
  </si>
  <si>
    <t>理学院</t>
    <rPh sb="0" eb="2">
      <t>リガク</t>
    </rPh>
    <rPh sb="2" eb="3">
      <t>イン</t>
    </rPh>
    <phoneticPr fontId="1"/>
  </si>
  <si>
    <t>情報科学院</t>
    <rPh sb="0" eb="2">
      <t>ジョウホウ</t>
    </rPh>
    <rPh sb="2" eb="4">
      <t>カガク</t>
    </rPh>
    <rPh sb="4" eb="5">
      <t>イン</t>
    </rPh>
    <phoneticPr fontId="1"/>
  </si>
  <si>
    <t>情報科学研究院</t>
    <rPh sb="0" eb="2">
      <t>ジョウホウ</t>
    </rPh>
    <rPh sb="2" eb="4">
      <t>カガク</t>
    </rPh>
    <rPh sb="4" eb="6">
      <t>ケンキュウ</t>
    </rPh>
    <rPh sb="6" eb="7">
      <t>イン</t>
    </rPh>
    <phoneticPr fontId="1"/>
  </si>
  <si>
    <t>保健科学院</t>
    <rPh sb="0" eb="2">
      <t>ホケン</t>
    </rPh>
    <rPh sb="2" eb="4">
      <t>カガク</t>
    </rPh>
    <rPh sb="4" eb="5">
      <t>イン</t>
    </rPh>
    <phoneticPr fontId="1"/>
  </si>
  <si>
    <t>保健科学研究院</t>
    <rPh sb="0" eb="2">
      <t>ホケン</t>
    </rPh>
    <rPh sb="2" eb="4">
      <t>カガク</t>
    </rPh>
    <rPh sb="4" eb="6">
      <t>ケンキュウ</t>
    </rPh>
    <rPh sb="6" eb="7">
      <t>イン</t>
    </rPh>
    <phoneticPr fontId="1"/>
  </si>
  <si>
    <t>公共政策学教育部</t>
    <rPh sb="0" eb="5">
      <t>コウキョウセイサクガク</t>
    </rPh>
    <rPh sb="5" eb="7">
      <t>キョウイク</t>
    </rPh>
    <rPh sb="7" eb="8">
      <t>ブ</t>
    </rPh>
    <phoneticPr fontId="16"/>
  </si>
  <si>
    <t>広域複合災害研究センター</t>
    <rPh sb="0" eb="2">
      <t>コウイキ</t>
    </rPh>
    <rPh sb="2" eb="4">
      <t>フクゴウ</t>
    </rPh>
    <rPh sb="4" eb="6">
      <t>サイガイ</t>
    </rPh>
    <rPh sb="6" eb="8">
      <t>ケンキュウ</t>
    </rPh>
    <phoneticPr fontId="1"/>
  </si>
  <si>
    <t>外国語教育センター</t>
    <rPh sb="0" eb="3">
      <t>ガイコクゴ</t>
    </rPh>
    <rPh sb="3" eb="5">
      <t>キョウイク</t>
    </rPh>
    <phoneticPr fontId="1"/>
  </si>
  <si>
    <t>数理・データサイエンス教育研究センター</t>
    <rPh sb="0" eb="2">
      <t>スウリ</t>
    </rPh>
    <rPh sb="11" eb="13">
      <t>キョウイク</t>
    </rPh>
    <rPh sb="13" eb="15">
      <t>ケンキュウ</t>
    </rPh>
    <phoneticPr fontId="1"/>
  </si>
  <si>
    <t>学生相談総合センター</t>
    <rPh sb="0" eb="2">
      <t>ガクセイ</t>
    </rPh>
    <rPh sb="2" eb="4">
      <t>ソウダン</t>
    </rPh>
    <rPh sb="4" eb="6">
      <t>ソウゴウ</t>
    </rPh>
    <phoneticPr fontId="1"/>
  </si>
  <si>
    <t>学務部学生支援課</t>
    <rPh sb="0" eb="2">
      <t>ガクム</t>
    </rPh>
    <rPh sb="2" eb="3">
      <t>ブ</t>
    </rPh>
    <rPh sb="3" eb="5">
      <t>ガクセイ</t>
    </rPh>
    <rPh sb="5" eb="7">
      <t>シエン</t>
    </rPh>
    <rPh sb="7" eb="8">
      <t>カ</t>
    </rPh>
    <phoneticPr fontId="1"/>
  </si>
  <si>
    <t>総務担当 </t>
    <phoneticPr fontId="16"/>
  </si>
  <si>
    <t>学生相談総合センター事務室担当</t>
    <rPh sb="0" eb="2">
      <t>ガクセイ</t>
    </rPh>
    <rPh sb="2" eb="4">
      <t>ソウダン</t>
    </rPh>
    <rPh sb="4" eb="6">
      <t>ソウゴウ</t>
    </rPh>
    <rPh sb="10" eb="12">
      <t>ジム</t>
    </rPh>
    <rPh sb="12" eb="13">
      <t>シツ</t>
    </rPh>
    <rPh sb="13" eb="15">
      <t>タントウ</t>
    </rPh>
    <phoneticPr fontId="1"/>
  </si>
  <si>
    <t>産学連携担当</t>
    <rPh sb="0" eb="2">
      <t>サンガク</t>
    </rPh>
    <rPh sb="2" eb="4">
      <t>レンケイ</t>
    </rPh>
    <rPh sb="4" eb="6">
      <t>タントウ</t>
    </rPh>
    <phoneticPr fontId="16"/>
  </si>
  <si>
    <t>国際部国際企画課</t>
    <rPh sb="0" eb="3">
      <t>コクサイブ</t>
    </rPh>
    <rPh sb="3" eb="5">
      <t>コクサイ</t>
    </rPh>
    <rPh sb="5" eb="8">
      <t>キカクカ</t>
    </rPh>
    <phoneticPr fontId="1"/>
  </si>
  <si>
    <t>総務担当 </t>
    <phoneticPr fontId="1"/>
  </si>
  <si>
    <t>文学事務部</t>
    <phoneticPr fontId="1"/>
  </si>
  <si>
    <t>経済学事務部</t>
    <phoneticPr fontId="1"/>
  </si>
  <si>
    <t>歯学事務部</t>
    <phoneticPr fontId="1"/>
  </si>
  <si>
    <t>研究支援係</t>
    <rPh sb="0" eb="2">
      <t>ケンキュウ</t>
    </rPh>
    <rPh sb="2" eb="4">
      <t>シエン</t>
    </rPh>
    <rPh sb="4" eb="5">
      <t>カカリ</t>
    </rPh>
    <phoneticPr fontId="16"/>
  </si>
  <si>
    <t>北海道大学病院</t>
    <rPh sb="0" eb="3">
      <t>ホッカイドウ</t>
    </rPh>
    <rPh sb="3" eb="5">
      <t>ダイガク</t>
    </rPh>
    <rPh sb="5" eb="7">
      <t>ビョウイン</t>
    </rPh>
    <phoneticPr fontId="1"/>
  </si>
  <si>
    <t>農学・食資源学事務部</t>
    <rPh sb="3" eb="4">
      <t>ショク</t>
    </rPh>
    <rPh sb="4" eb="6">
      <t>シゲン</t>
    </rPh>
    <rPh sb="6" eb="7">
      <t>ガク</t>
    </rPh>
    <phoneticPr fontId="1"/>
  </si>
  <si>
    <t>獣医学系事務部</t>
    <rPh sb="3" eb="4">
      <t>ケイ</t>
    </rPh>
    <phoneticPr fontId="1"/>
  </si>
  <si>
    <t>低温科学研究所事務部</t>
    <rPh sb="7" eb="9">
      <t>ジム</t>
    </rPh>
    <rPh sb="9" eb="10">
      <t>ブ</t>
    </rPh>
    <phoneticPr fontId="1"/>
  </si>
  <si>
    <t>総務担当 </t>
    <rPh sb="0" eb="2">
      <t>ソウム</t>
    </rPh>
    <phoneticPr fontId="1"/>
  </si>
  <si>
    <t>事務担当 </t>
    <phoneticPr fontId="1"/>
  </si>
  <si>
    <t>索引</t>
  </si>
  <si>
    <t>部科フリガナ</t>
  </si>
  <si>
    <t>部科略称</t>
  </si>
  <si>
    <t>ブ</t>
    <phoneticPr fontId="1"/>
  </si>
  <si>
    <t>ア</t>
    <phoneticPr fontId="1"/>
  </si>
  <si>
    <t>シ</t>
    <phoneticPr fontId="1"/>
  </si>
  <si>
    <t>ジ</t>
    <phoneticPr fontId="1"/>
  </si>
  <si>
    <t>キ</t>
    <phoneticPr fontId="1"/>
  </si>
  <si>
    <t>ホ</t>
    <phoneticPr fontId="1"/>
  </si>
  <si>
    <t>コ</t>
    <phoneticPr fontId="1"/>
  </si>
  <si>
    <t>ケ</t>
    <phoneticPr fontId="1"/>
  </si>
  <si>
    <t>ヤ</t>
    <phoneticPr fontId="1"/>
  </si>
  <si>
    <t>ソ</t>
    <phoneticPr fontId="1"/>
  </si>
  <si>
    <t>ノ</t>
    <phoneticPr fontId="1"/>
  </si>
  <si>
    <t>メ</t>
    <phoneticPr fontId="1"/>
  </si>
  <si>
    <t>カ</t>
    <phoneticPr fontId="1"/>
  </si>
  <si>
    <t>ガ</t>
    <phoneticPr fontId="1"/>
  </si>
  <si>
    <t>チ</t>
    <phoneticPr fontId="1"/>
  </si>
  <si>
    <t>テ</t>
    <phoneticPr fontId="1"/>
  </si>
  <si>
    <t>デ</t>
    <phoneticPr fontId="1"/>
  </si>
  <si>
    <t>ス</t>
    <phoneticPr fontId="1"/>
  </si>
  <si>
    <t>イ</t>
    <phoneticPr fontId="1"/>
  </si>
  <si>
    <t>リ</t>
    <phoneticPr fontId="1"/>
  </si>
  <si>
    <t>セ</t>
    <phoneticPr fontId="1"/>
  </si>
  <si>
    <t>サ</t>
    <phoneticPr fontId="1"/>
  </si>
  <si>
    <t>ダ</t>
    <phoneticPr fontId="1"/>
  </si>
  <si>
    <t>マ</t>
    <phoneticPr fontId="1"/>
  </si>
  <si>
    <t>ブンガクイン</t>
  </si>
  <si>
    <t>アイヌ・センジュウミンケンキュウセンター</t>
  </si>
  <si>
    <t>シャカイカガクジッケンケンキュウセンター</t>
  </si>
  <si>
    <t>ニ</t>
    <phoneticPr fontId="1"/>
  </si>
  <si>
    <t>ニンゲンチ・ノウ・エーアイケンキュウキョウイクセンター</t>
  </si>
  <si>
    <t>ジンジュウキョウツウカンセンショウリサーチセンター</t>
  </si>
  <si>
    <t>コクサイコウホウメディア・カンコウガクイン</t>
  </si>
  <si>
    <t>カンコウガクコウトウケンキュウセンター</t>
  </si>
  <si>
    <t>テイオンカガクケンキュウジョ</t>
  </si>
  <si>
    <t>デンシカガクケンキュウジョ</t>
  </si>
  <si>
    <t>ショクバイカガクケンキュウジョ</t>
  </si>
  <si>
    <t>ホッキョクイキケンキュウセンター</t>
  </si>
  <si>
    <t>スラブ・ユーラシアケンキュウセンター</t>
  </si>
  <si>
    <t>コウトウキョウイクスイシンキコウ</t>
  </si>
  <si>
    <t>ホッポウセイブツケンフィールドカガクセンター</t>
  </si>
  <si>
    <t>イデンシビョウセイギョケンキュウジョ</t>
  </si>
  <si>
    <t>アイソトープソウゴウセンター</t>
  </si>
  <si>
    <t>カンキョウケンコウカガクケンキュウキョウイクセンター</t>
  </si>
  <si>
    <t>ソウゴウハクブツカン</t>
  </si>
  <si>
    <t>リョウシシュウセキエレクトロニクスケンキュウセンター</t>
  </si>
  <si>
    <t>ジョウホウキバンセンター</t>
  </si>
  <si>
    <t>ブンガクケンキュウイン</t>
  </si>
  <si>
    <t>キョウイクガクイン</t>
  </si>
  <si>
    <t>キョウイクガクケンキュウイン</t>
  </si>
  <si>
    <t>ホウガクケンキュウカ</t>
  </si>
  <si>
    <t>コウキョウセイサクガクキョウイクブ</t>
  </si>
  <si>
    <t>コウキョウセイサクガクレンケイケンキュウブ</t>
  </si>
  <si>
    <t>ケイザイガクイン</t>
  </si>
  <si>
    <t>ケイザイガクケンキュウイン</t>
  </si>
  <si>
    <t>シガクイン</t>
  </si>
  <si>
    <t>シガクケンキュウイン</t>
  </si>
  <si>
    <t>ホッカイドウダイガクビョウイン</t>
  </si>
  <si>
    <t>ヤクガクケンキュウイン</t>
  </si>
  <si>
    <t>コウガクイン</t>
  </si>
  <si>
    <t>コウガクケンキュウイン</t>
  </si>
  <si>
    <t>ソウゴウカガクイン</t>
  </si>
  <si>
    <t>ノウガクイン</t>
  </si>
  <si>
    <t>ノウガクケンキュウイン</t>
  </si>
  <si>
    <t>コクサイショクシゲンガクイン</t>
  </si>
  <si>
    <t>コウイキフクゴウサイガイケンキュウセンター</t>
  </si>
  <si>
    <t>ジュウイガクイン</t>
  </si>
  <si>
    <t>ジュウイガクケンキュウイン</t>
  </si>
  <si>
    <t>コクサイカンセンショウガクイン</t>
  </si>
  <si>
    <t>メディア・コミュニケーションケンキュウイン</t>
  </si>
  <si>
    <t>ガイコクゴキョウイクセンター</t>
  </si>
  <si>
    <t>カンキョウカガクイン</t>
  </si>
  <si>
    <t>チキュウカンキョウカガクケンキュウイン</t>
  </si>
  <si>
    <t>イガクイン</t>
  </si>
  <si>
    <t>イリコウガクイン</t>
  </si>
  <si>
    <t>イガクケンキュウイン</t>
  </si>
  <si>
    <t>ノウカガクケンキュウキョウイクセンター</t>
  </si>
  <si>
    <t>スイサンカガクイン</t>
  </si>
  <si>
    <t>スイサンカガクケンキュウイン</t>
  </si>
  <si>
    <t>リガクイン</t>
  </si>
  <si>
    <t>リガクケンキュウイン</t>
  </si>
  <si>
    <t>セイメイカガクイン</t>
  </si>
  <si>
    <t>センタンセイメイカガクケンキュウイン</t>
  </si>
  <si>
    <t>ジョウホウカガクイン</t>
  </si>
  <si>
    <t>ジョウホウカガクケンキュウイン</t>
  </si>
  <si>
    <t>ホケンカガクイン</t>
  </si>
  <si>
    <t>ホケンカガクケンキュウイン</t>
  </si>
  <si>
    <t>ソウセイケンキュウキコウ</t>
  </si>
  <si>
    <t>コクサイレンケイケンキュウキョウイクキョク</t>
  </si>
  <si>
    <t>サンガク・チイキキョウドウスイシンキコウ</t>
  </si>
  <si>
    <t>カガクハンノウソウセイケンキュウキョテン</t>
  </si>
  <si>
    <t>スウリ・データサイエンスキョウイクケンキュウセンター</t>
  </si>
  <si>
    <t>ダイガクブンショカン</t>
  </si>
  <si>
    <t>ガクセイソウダンソウゴウセンター</t>
  </si>
  <si>
    <t>ホケンセンター</t>
  </si>
  <si>
    <t>マイゾウブンカザイチョウサセンター</t>
  </si>
  <si>
    <t>コクサイレンケイキコウ</t>
  </si>
  <si>
    <t>アンゼンエイセイホンブ</t>
  </si>
  <si>
    <t>10社実</t>
    <rPh sb="2" eb="3">
      <t>シャ</t>
    </rPh>
    <rPh sb="3" eb="4">
      <t>ジツ</t>
    </rPh>
    <phoneticPr fontId="1"/>
  </si>
  <si>
    <t>10文院</t>
    <rPh sb="2" eb="3">
      <t>ブン</t>
    </rPh>
    <rPh sb="3" eb="4">
      <t>イン</t>
    </rPh>
    <phoneticPr fontId="1"/>
  </si>
  <si>
    <t>10文</t>
    <rPh sb="2" eb="3">
      <t>ブン</t>
    </rPh>
    <phoneticPr fontId="1"/>
  </si>
  <si>
    <t>10先住</t>
    <rPh sb="2" eb="4">
      <t>センジュウ</t>
    </rPh>
    <phoneticPr fontId="1"/>
  </si>
  <si>
    <t>10人間知</t>
    <rPh sb="2" eb="4">
      <t>ニンゲン</t>
    </rPh>
    <rPh sb="4" eb="5">
      <t>チ</t>
    </rPh>
    <phoneticPr fontId="1"/>
  </si>
  <si>
    <t>11教院</t>
    <rPh sb="2" eb="3">
      <t>キョウ</t>
    </rPh>
    <rPh sb="3" eb="4">
      <t>イン</t>
    </rPh>
    <phoneticPr fontId="1"/>
  </si>
  <si>
    <t>11教</t>
    <rPh sb="2" eb="3">
      <t>キョウ</t>
    </rPh>
    <phoneticPr fontId="1"/>
  </si>
  <si>
    <t>12法</t>
    <rPh sb="2" eb="3">
      <t>ホウ</t>
    </rPh>
    <phoneticPr fontId="1"/>
  </si>
  <si>
    <t>12公教</t>
    <rPh sb="2" eb="3">
      <t>オオヤケ</t>
    </rPh>
    <rPh sb="3" eb="4">
      <t>キョウ</t>
    </rPh>
    <phoneticPr fontId="1"/>
  </si>
  <si>
    <t>12公</t>
    <rPh sb="2" eb="3">
      <t>オオヤケ</t>
    </rPh>
    <phoneticPr fontId="1"/>
  </si>
  <si>
    <t>13経</t>
    <rPh sb="2" eb="3">
      <t>キョウ</t>
    </rPh>
    <phoneticPr fontId="1"/>
  </si>
  <si>
    <t>13経院</t>
    <rPh sb="3" eb="4">
      <t>イン</t>
    </rPh>
    <phoneticPr fontId="1"/>
  </si>
  <si>
    <t>14歯院</t>
    <rPh sb="2" eb="3">
      <t>ハ</t>
    </rPh>
    <rPh sb="3" eb="4">
      <t>イン</t>
    </rPh>
    <phoneticPr fontId="1"/>
  </si>
  <si>
    <t>14歯</t>
    <rPh sb="2" eb="3">
      <t>ハ</t>
    </rPh>
    <phoneticPr fontId="1"/>
  </si>
  <si>
    <t>15病</t>
    <rPh sb="2" eb="3">
      <t>ビョウ</t>
    </rPh>
    <phoneticPr fontId="1"/>
  </si>
  <si>
    <t>16薬</t>
    <rPh sb="2" eb="3">
      <t>ヤク</t>
    </rPh>
    <phoneticPr fontId="1"/>
  </si>
  <si>
    <t>17工院</t>
    <rPh sb="2" eb="3">
      <t>コウ</t>
    </rPh>
    <rPh sb="3" eb="4">
      <t>イン</t>
    </rPh>
    <phoneticPr fontId="1"/>
  </si>
  <si>
    <t>17工</t>
    <rPh sb="2" eb="3">
      <t>コウ</t>
    </rPh>
    <phoneticPr fontId="1"/>
  </si>
  <si>
    <t>17化院</t>
    <rPh sb="2" eb="3">
      <t>カ</t>
    </rPh>
    <rPh sb="3" eb="4">
      <t>イン</t>
    </rPh>
    <phoneticPr fontId="1"/>
  </si>
  <si>
    <t>18農</t>
    <rPh sb="2" eb="3">
      <t>ノウ</t>
    </rPh>
    <phoneticPr fontId="1"/>
  </si>
  <si>
    <t>18農院</t>
    <rPh sb="2" eb="3">
      <t>ノウ</t>
    </rPh>
    <rPh sb="3" eb="4">
      <t>イン</t>
    </rPh>
    <phoneticPr fontId="1"/>
  </si>
  <si>
    <t>18食院</t>
    <rPh sb="2" eb="3">
      <t>ショク</t>
    </rPh>
    <rPh sb="3" eb="4">
      <t>イン</t>
    </rPh>
    <phoneticPr fontId="1"/>
  </si>
  <si>
    <t>18広災</t>
    <rPh sb="2" eb="3">
      <t>ヒロ</t>
    </rPh>
    <rPh sb="3" eb="4">
      <t>サイ</t>
    </rPh>
    <phoneticPr fontId="1"/>
  </si>
  <si>
    <t>19獣院</t>
    <rPh sb="2" eb="3">
      <t>ケモノ</t>
    </rPh>
    <rPh sb="3" eb="4">
      <t>イン</t>
    </rPh>
    <phoneticPr fontId="1"/>
  </si>
  <si>
    <t>19獣</t>
    <rPh sb="2" eb="3">
      <t>ケモノ</t>
    </rPh>
    <phoneticPr fontId="1"/>
  </si>
  <si>
    <t>19人獣</t>
    <rPh sb="2" eb="4">
      <t>ジンジュウ</t>
    </rPh>
    <phoneticPr fontId="1"/>
  </si>
  <si>
    <t>19感院</t>
    <rPh sb="2" eb="3">
      <t>カン</t>
    </rPh>
    <rPh sb="3" eb="4">
      <t>イン</t>
    </rPh>
    <phoneticPr fontId="1"/>
  </si>
  <si>
    <t>20国メ</t>
    <rPh sb="2" eb="3">
      <t>コク</t>
    </rPh>
    <phoneticPr fontId="1"/>
  </si>
  <si>
    <t>20メデ</t>
    <phoneticPr fontId="1"/>
  </si>
  <si>
    <t>20観光</t>
    <rPh sb="2" eb="4">
      <t>カンコウ</t>
    </rPh>
    <phoneticPr fontId="1"/>
  </si>
  <si>
    <t>20外教</t>
    <rPh sb="2" eb="3">
      <t>ガイ</t>
    </rPh>
    <rPh sb="3" eb="4">
      <t>キョウ</t>
    </rPh>
    <phoneticPr fontId="1"/>
  </si>
  <si>
    <t>21環境</t>
    <rPh sb="2" eb="4">
      <t>カンキョウ</t>
    </rPh>
    <phoneticPr fontId="1"/>
  </si>
  <si>
    <t>21地</t>
    <rPh sb="2" eb="3">
      <t>チ</t>
    </rPh>
    <phoneticPr fontId="1"/>
  </si>
  <si>
    <t>22低</t>
    <rPh sb="2" eb="3">
      <t>ヒク</t>
    </rPh>
    <phoneticPr fontId="1"/>
  </si>
  <si>
    <t>25電</t>
    <rPh sb="2" eb="3">
      <t>デン</t>
    </rPh>
    <phoneticPr fontId="1"/>
  </si>
  <si>
    <t>25触</t>
    <rPh sb="2" eb="3">
      <t>ショク</t>
    </rPh>
    <phoneticPr fontId="1"/>
  </si>
  <si>
    <t>25北極</t>
    <rPh sb="2" eb="4">
      <t>ホッキョク</t>
    </rPh>
    <phoneticPr fontId="1"/>
  </si>
  <si>
    <t>26スラ</t>
    <phoneticPr fontId="1"/>
  </si>
  <si>
    <t>28高推</t>
    <rPh sb="2" eb="3">
      <t>コウ</t>
    </rPh>
    <rPh sb="3" eb="4">
      <t>スイ</t>
    </rPh>
    <phoneticPr fontId="1"/>
  </si>
  <si>
    <t>29北セ</t>
    <rPh sb="2" eb="3">
      <t>キタ</t>
    </rPh>
    <phoneticPr fontId="1"/>
  </si>
  <si>
    <t>30医院</t>
    <rPh sb="2" eb="3">
      <t>イ</t>
    </rPh>
    <rPh sb="3" eb="4">
      <t>イン</t>
    </rPh>
    <phoneticPr fontId="1"/>
  </si>
  <si>
    <t>30医理工</t>
    <rPh sb="2" eb="3">
      <t>イ</t>
    </rPh>
    <rPh sb="3" eb="5">
      <t>リコウ</t>
    </rPh>
    <phoneticPr fontId="1"/>
  </si>
  <si>
    <t>30医</t>
    <rPh sb="2" eb="3">
      <t>イ</t>
    </rPh>
    <phoneticPr fontId="1"/>
  </si>
  <si>
    <t>30遺研</t>
    <rPh sb="2" eb="3">
      <t>イ</t>
    </rPh>
    <rPh sb="3" eb="4">
      <t>ケン</t>
    </rPh>
    <phoneticPr fontId="1"/>
  </si>
  <si>
    <t>30アイ</t>
    <phoneticPr fontId="1"/>
  </si>
  <si>
    <t>30環健</t>
    <rPh sb="2" eb="3">
      <t>ワ</t>
    </rPh>
    <rPh sb="3" eb="4">
      <t>ケン</t>
    </rPh>
    <phoneticPr fontId="1"/>
  </si>
  <si>
    <t>30脳</t>
    <rPh sb="2" eb="3">
      <t>ノウ</t>
    </rPh>
    <phoneticPr fontId="1"/>
  </si>
  <si>
    <t>31水院</t>
    <rPh sb="2" eb="3">
      <t>スイ</t>
    </rPh>
    <rPh sb="3" eb="4">
      <t>イン</t>
    </rPh>
    <phoneticPr fontId="1"/>
  </si>
  <si>
    <t>31水</t>
    <rPh sb="2" eb="3">
      <t>スイ</t>
    </rPh>
    <phoneticPr fontId="1"/>
  </si>
  <si>
    <t>32理院</t>
    <rPh sb="2" eb="3">
      <t>リ</t>
    </rPh>
    <rPh sb="3" eb="4">
      <t>イン</t>
    </rPh>
    <phoneticPr fontId="1"/>
  </si>
  <si>
    <t>32理</t>
    <rPh sb="2" eb="3">
      <t>リ</t>
    </rPh>
    <phoneticPr fontId="1"/>
  </si>
  <si>
    <t>32命院</t>
    <rPh sb="2" eb="3">
      <t>メイ</t>
    </rPh>
    <rPh sb="3" eb="4">
      <t>イン</t>
    </rPh>
    <phoneticPr fontId="1"/>
  </si>
  <si>
    <t>32命</t>
    <rPh sb="2" eb="3">
      <t>イノチ</t>
    </rPh>
    <phoneticPr fontId="1"/>
  </si>
  <si>
    <t>32博</t>
    <rPh sb="2" eb="3">
      <t>ハク</t>
    </rPh>
    <phoneticPr fontId="1"/>
  </si>
  <si>
    <t>33情院</t>
    <rPh sb="2" eb="3">
      <t>ジョウ</t>
    </rPh>
    <rPh sb="3" eb="4">
      <t>イン</t>
    </rPh>
    <phoneticPr fontId="1"/>
  </si>
  <si>
    <t>33情</t>
    <rPh sb="2" eb="3">
      <t>ジョウ</t>
    </rPh>
    <phoneticPr fontId="1"/>
  </si>
  <si>
    <t>33量子</t>
    <rPh sb="2" eb="4">
      <t>リョウシ</t>
    </rPh>
    <phoneticPr fontId="1"/>
  </si>
  <si>
    <t>34情基</t>
    <rPh sb="2" eb="3">
      <t>ジョウ</t>
    </rPh>
    <rPh sb="3" eb="4">
      <t>モト</t>
    </rPh>
    <phoneticPr fontId="1"/>
  </si>
  <si>
    <t>35保院</t>
    <rPh sb="2" eb="3">
      <t>ホ</t>
    </rPh>
    <rPh sb="3" eb="4">
      <t>イン</t>
    </rPh>
    <phoneticPr fontId="1"/>
  </si>
  <si>
    <t>35保</t>
    <rPh sb="2" eb="3">
      <t>ホ</t>
    </rPh>
    <phoneticPr fontId="1"/>
  </si>
  <si>
    <t>36創成</t>
    <rPh sb="2" eb="4">
      <t>ソウセイ</t>
    </rPh>
    <phoneticPr fontId="1"/>
  </si>
  <si>
    <t>38GIコア</t>
    <phoneticPr fontId="1"/>
  </si>
  <si>
    <t>40産機</t>
    <rPh sb="2" eb="4">
      <t>サンキ</t>
    </rPh>
    <phoneticPr fontId="1"/>
  </si>
  <si>
    <t>41化拠</t>
    <rPh sb="2" eb="3">
      <t>カ</t>
    </rPh>
    <rPh sb="3" eb="4">
      <t>キョ</t>
    </rPh>
    <phoneticPr fontId="1"/>
  </si>
  <si>
    <t>数デ</t>
    <rPh sb="0" eb="1">
      <t>カズ</t>
    </rPh>
    <phoneticPr fontId="1"/>
  </si>
  <si>
    <t>文書</t>
    <rPh sb="0" eb="2">
      <t>ブンショ</t>
    </rPh>
    <phoneticPr fontId="1"/>
  </si>
  <si>
    <t>学相</t>
    <rPh sb="0" eb="1">
      <t>ガク</t>
    </rPh>
    <rPh sb="1" eb="2">
      <t>ショウ</t>
    </rPh>
    <phoneticPr fontId="1"/>
  </si>
  <si>
    <t>保健</t>
    <rPh sb="0" eb="2">
      <t>ホケン</t>
    </rPh>
    <phoneticPr fontId="1"/>
  </si>
  <si>
    <t>埋文</t>
    <rPh sb="0" eb="1">
      <t>マイ</t>
    </rPh>
    <rPh sb="1" eb="2">
      <t>ブン</t>
    </rPh>
    <phoneticPr fontId="1"/>
  </si>
  <si>
    <t>国際</t>
    <rPh sb="0" eb="2">
      <t>コクサイ</t>
    </rPh>
    <phoneticPr fontId="1"/>
  </si>
  <si>
    <t>安衛</t>
    <rPh sb="0" eb="1">
      <t>ヤス</t>
    </rPh>
    <rPh sb="1" eb="2">
      <t>マモル</t>
    </rPh>
    <phoneticPr fontId="1"/>
  </si>
  <si>
    <t>人獣共通感染症国際共同研究所</t>
    <rPh sb="13" eb="14">
      <t>ジョ</t>
    </rPh>
    <phoneticPr fontId="1"/>
  </si>
  <si>
    <t>ダ</t>
  </si>
  <si>
    <t>ブ</t>
  </si>
  <si>
    <t>大機構</t>
  </si>
  <si>
    <t>10文研究科</t>
  </si>
  <si>
    <t>大学院教育推進機構</t>
  </si>
  <si>
    <t>ダイガクインキョウイクスイシンキコウ</t>
  </si>
  <si>
    <t>文学研究科</t>
  </si>
  <si>
    <t>ブンガクケンキュウカ</t>
  </si>
  <si>
    <t>学務部学務企画課大学院教育改革推進室</t>
    <rPh sb="0" eb="2">
      <t>ガクム</t>
    </rPh>
    <rPh sb="2" eb="3">
      <t>ブ</t>
    </rPh>
    <rPh sb="3" eb="5">
      <t>ガクム</t>
    </rPh>
    <rPh sb="5" eb="8">
      <t>キカクカ</t>
    </rPh>
    <rPh sb="8" eb="11">
      <t>ダイガクイン</t>
    </rPh>
    <rPh sb="11" eb="13">
      <t>キョウイク</t>
    </rPh>
    <rPh sb="13" eb="15">
      <t>カイカク</t>
    </rPh>
    <rPh sb="15" eb="17">
      <t>スイシン</t>
    </rPh>
    <rPh sb="17" eb="18">
      <t>シツ</t>
    </rPh>
    <phoneticPr fontId="1"/>
  </si>
  <si>
    <t>大学院教育改革担当</t>
    <rPh sb="0" eb="3">
      <t>ダイガクイン</t>
    </rPh>
    <rPh sb="3" eb="5">
      <t>キョウイク</t>
    </rPh>
    <rPh sb="5" eb="7">
      <t>カイカク</t>
    </rPh>
    <rPh sb="7" eb="9">
      <t>タントウ</t>
    </rPh>
    <phoneticPr fontId="1"/>
  </si>
  <si>
    <t xml:space="preserve">010042KB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</si>
</sst>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quot;ヶ月&quot;"/>
    <numFmt numFmtId="178" formatCode="##0&quot;ヶ月&quot;"/>
    <numFmt numFmtId="179" formatCode="##&quot;年&quot;"/>
    <numFmt numFmtId="180" formatCode="0000"/>
  </numFmts>
  <fonts count="24">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16"/>
      <color theme="1"/>
      <name val="ＭＳ Ｐゴシック"/>
      <family val="2"/>
      <scheme val="minor"/>
    </font>
    <font>
      <sz val="16"/>
      <color rgb="FFFF0000"/>
      <name val="ＭＳ Ｐゴシック"/>
      <family val="2"/>
      <scheme val="minor"/>
    </font>
    <font>
      <b/>
      <sz val="11"/>
      <color rgb="FFFF0000"/>
      <name val="ＭＳ Ｐゴシック"/>
      <family val="3"/>
      <charset val="128"/>
      <scheme val="minor"/>
    </font>
    <font>
      <b/>
      <sz val="9"/>
      <color rgb="FFFF0000"/>
      <name val="ＭＳ Ｐゴシック"/>
      <family val="3"/>
      <charset val="128"/>
      <scheme val="minor"/>
    </font>
    <font>
      <b/>
      <sz val="8"/>
      <color indexed="81"/>
      <name val="ＭＳ Ｐゴシック"/>
      <family val="3"/>
      <charset val="128"/>
    </font>
    <font>
      <sz val="8"/>
      <color indexed="81"/>
      <name val="ＭＳ Ｐゴシック"/>
      <family val="3"/>
      <charset val="128"/>
    </font>
    <font>
      <sz val="10"/>
      <name val="MS UI Gothic"/>
      <family val="3"/>
      <charset val="128"/>
    </font>
    <font>
      <sz val="10"/>
      <color theme="1"/>
      <name val="MS UI Gothic"/>
      <family val="3"/>
      <charset val="128"/>
    </font>
    <font>
      <sz val="6"/>
      <name val="ＭＳ Ｐゴシック"/>
      <family val="3"/>
      <charset val="128"/>
    </font>
    <font>
      <sz val="10"/>
      <color theme="1"/>
      <name val="ＭＳ Ｐゴシック"/>
      <family val="3"/>
      <charset val="128"/>
      <scheme val="minor"/>
    </font>
    <font>
      <sz val="15"/>
      <color theme="1"/>
      <name val="ＭＳ Ｐゴシック"/>
      <family val="2"/>
      <scheme val="minor"/>
    </font>
    <font>
      <sz val="15"/>
      <color theme="1"/>
      <name val="ＭＳ Ｐゴシック"/>
      <family val="3"/>
      <charset val="128"/>
      <scheme val="minor"/>
    </font>
    <font>
      <b/>
      <sz val="8"/>
      <color indexed="81"/>
      <name val="MS P ゴシック"/>
      <family val="3"/>
      <charset val="128"/>
    </font>
    <font>
      <sz val="10"/>
      <color rgb="FFFF0000"/>
      <name val="MS UI Gothic"/>
      <family val="3"/>
      <charset val="128"/>
    </font>
    <font>
      <sz val="10"/>
      <color rgb="FFFF0000"/>
      <name val="ＭＳ Ｐゴシック"/>
      <family val="2"/>
      <scheme val="minor"/>
    </font>
    <font>
      <sz val="10"/>
      <color theme="1"/>
      <name val="ＭＳ Ｐゴシック"/>
      <family val="2"/>
      <scheme val="minor"/>
    </font>
  </fonts>
  <fills count="7">
    <fill>
      <patternFill patternType="none"/>
    </fill>
    <fill>
      <patternFill patternType="gray125"/>
    </fill>
    <fill>
      <patternFill patternType="solid">
        <fgColor rgb="FF00B0F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s>
  <cellStyleXfs count="2">
    <xf numFmtId="0" fontId="0" fillId="0" borderId="0"/>
    <xf numFmtId="0" fontId="5" fillId="0" borderId="0">
      <alignment vertical="center"/>
    </xf>
  </cellStyleXfs>
  <cellXfs count="104">
    <xf numFmtId="0" fontId="0" fillId="0" borderId="0" xfId="0"/>
    <xf numFmtId="14" fontId="0" fillId="0" borderId="0" xfId="0" applyNumberFormat="1"/>
    <xf numFmtId="177" fontId="0" fillId="0" borderId="0" xfId="0" applyNumberFormat="1" applyAlignment="1">
      <alignment horizontal="center" vertical="center" shrinkToFit="1"/>
    </xf>
    <xf numFmtId="0" fontId="0" fillId="0" borderId="0" xfId="0" applyAlignment="1">
      <alignment shrinkToFit="1"/>
    </xf>
    <xf numFmtId="0" fontId="2" fillId="0" borderId="0" xfId="0" applyFont="1" applyAlignment="1">
      <alignment horizontal="center"/>
    </xf>
    <xf numFmtId="0" fontId="0" fillId="3" borderId="0" xfId="0" applyFill="1"/>
    <xf numFmtId="0" fontId="5" fillId="0" borderId="0" xfId="0" applyFont="1" applyAlignment="1">
      <alignment horizontal="left"/>
    </xf>
    <xf numFmtId="0" fontId="6" fillId="0" borderId="0" xfId="0" applyFont="1" applyAlignment="1">
      <alignment horizontal="left"/>
    </xf>
    <xf numFmtId="176" fontId="0" fillId="0" borderId="0" xfId="0" applyNumberFormat="1" applyAlignment="1">
      <alignment horizontal="left" shrinkToFit="1"/>
    </xf>
    <xf numFmtId="0" fontId="0" fillId="0" borderId="0" xfId="0" applyAlignment="1">
      <alignment horizontal="left" shrinkToFit="1"/>
    </xf>
    <xf numFmtId="0" fontId="0" fillId="3" borderId="1" xfId="0" applyFill="1" applyBorder="1" applyAlignment="1">
      <alignment horizontal="center" vertical="center" shrinkToFit="1"/>
    </xf>
    <xf numFmtId="179" fontId="0" fillId="3" borderId="1" xfId="0" applyNumberFormat="1" applyFill="1" applyBorder="1" applyAlignment="1">
      <alignment horizontal="center" vertical="center" shrinkToFit="1"/>
    </xf>
    <xf numFmtId="178" fontId="0" fillId="3" borderId="1" xfId="0" applyNumberFormat="1"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178" fontId="0" fillId="2" borderId="2" xfId="0" applyNumberFormat="1" applyFill="1" applyBorder="1" applyAlignment="1">
      <alignment horizontal="center" vertical="center" shrinkToFit="1"/>
    </xf>
    <xf numFmtId="0" fontId="6" fillId="2" borderId="11" xfId="0" applyFont="1" applyFill="1" applyBorder="1" applyAlignment="1">
      <alignment horizontal="center" vertical="center" wrapText="1"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0" xfId="0" applyFont="1"/>
    <xf numFmtId="0" fontId="9" fillId="0" borderId="0" xfId="0" applyFont="1"/>
    <xf numFmtId="0" fontId="10" fillId="0" borderId="0" xfId="0" applyFont="1"/>
    <xf numFmtId="0" fontId="11" fillId="0" borderId="0" xfId="0" applyFont="1"/>
    <xf numFmtId="0" fontId="0" fillId="0" borderId="0" xfId="0" applyAlignment="1">
      <alignment horizontal="right"/>
    </xf>
    <xf numFmtId="176" fontId="0" fillId="0" borderId="0" xfId="0" applyNumberFormat="1" applyAlignment="1">
      <alignment horizontal="left"/>
    </xf>
    <xf numFmtId="0" fontId="0" fillId="0" borderId="4" xfId="0" applyBorder="1" applyAlignment="1">
      <alignment horizontal="right"/>
    </xf>
    <xf numFmtId="0" fontId="0" fillId="0" borderId="0" xfId="0" applyAlignment="1">
      <alignment horizontal="center"/>
    </xf>
    <xf numFmtId="0" fontId="0" fillId="5" borderId="0" xfId="0" applyFill="1"/>
    <xf numFmtId="178" fontId="0" fillId="5" borderId="2" xfId="0" applyNumberFormat="1" applyFill="1" applyBorder="1" applyAlignment="1">
      <alignment horizontal="center" vertical="center" shrinkToFit="1"/>
    </xf>
    <xf numFmtId="0" fontId="6" fillId="5" borderId="11" xfId="0" applyFont="1" applyFill="1" applyBorder="1" applyAlignment="1">
      <alignment horizontal="center" vertical="center" wrapText="1" shrinkToFit="1"/>
    </xf>
    <xf numFmtId="176" fontId="0" fillId="4" borderId="4" xfId="0" applyNumberFormat="1" applyFill="1" applyBorder="1" applyAlignment="1" applyProtection="1">
      <alignment horizontal="center"/>
      <protection locked="0"/>
    </xf>
    <xf numFmtId="0" fontId="0" fillId="4" borderId="1" xfId="0" applyFill="1" applyBorder="1" applyAlignment="1" applyProtection="1">
      <alignment horizontal="center" vertical="center" shrinkToFit="1"/>
      <protection locked="0"/>
    </xf>
    <xf numFmtId="179" fontId="0" fillId="4" borderId="1" xfId="0" applyNumberFormat="1" applyFill="1" applyBorder="1" applyAlignment="1" applyProtection="1">
      <alignment horizontal="center" vertical="center" shrinkToFit="1"/>
      <protection locked="0"/>
    </xf>
    <xf numFmtId="178" fontId="0" fillId="4" borderId="1" xfId="0" applyNumberFormat="1" applyFill="1" applyBorder="1" applyAlignment="1" applyProtection="1">
      <alignment horizontal="center" vertical="center" shrinkToFit="1"/>
      <protection locked="0"/>
    </xf>
    <xf numFmtId="0" fontId="14" fillId="0" borderId="1" xfId="1" applyFont="1" applyBorder="1" applyAlignment="1">
      <alignment horizontal="center" vertical="center" wrapText="1"/>
    </xf>
    <xf numFmtId="180" fontId="15" fillId="0" borderId="1" xfId="1" applyNumberFormat="1" applyFont="1" applyBorder="1" applyAlignment="1">
      <alignment horizontal="right" vertical="center"/>
    </xf>
    <xf numFmtId="0" fontId="15" fillId="0" borderId="0" xfId="1" applyFont="1">
      <alignment vertical="center"/>
    </xf>
    <xf numFmtId="0" fontId="15" fillId="0" borderId="1" xfId="1" applyFont="1" applyBorder="1" applyAlignment="1">
      <alignment vertical="center" wrapText="1"/>
    </xf>
    <xf numFmtId="180" fontId="14" fillId="0" borderId="1" xfId="1" applyNumberFormat="1" applyFont="1" applyBorder="1">
      <alignment vertical="center"/>
    </xf>
    <xf numFmtId="0" fontId="15" fillId="0" borderId="1" xfId="1" applyFont="1" applyBorder="1">
      <alignment vertical="center"/>
    </xf>
    <xf numFmtId="0" fontId="18" fillId="0" borderId="0" xfId="0" applyFont="1"/>
    <xf numFmtId="0" fontId="18" fillId="0" borderId="0" xfId="0" applyFont="1" applyAlignment="1">
      <alignment horizontal="right"/>
    </xf>
    <xf numFmtId="0" fontId="19" fillId="4" borderId="0" xfId="0" applyFont="1" applyFill="1" applyAlignment="1" applyProtection="1">
      <alignment horizontal="center"/>
      <protection locked="0"/>
    </xf>
    <xf numFmtId="180" fontId="14" fillId="0" borderId="1" xfId="1" applyNumberFormat="1" applyFont="1" applyBorder="1" applyAlignment="1">
      <alignment horizontal="right" vertical="center"/>
    </xf>
    <xf numFmtId="180" fontId="15" fillId="0" borderId="1" xfId="1" applyNumberFormat="1" applyFont="1" applyBorder="1">
      <alignment vertical="center"/>
    </xf>
    <xf numFmtId="0" fontId="14" fillId="0" borderId="1" xfId="1" applyFont="1" applyBorder="1" applyAlignment="1">
      <alignment vertical="center" wrapText="1"/>
    </xf>
    <xf numFmtId="180" fontId="21" fillId="4" borderId="1" xfId="1" applyNumberFormat="1" applyFont="1" applyFill="1" applyBorder="1" applyAlignment="1">
      <alignment horizontal="center" vertical="center"/>
    </xf>
    <xf numFmtId="0" fontId="22" fillId="4" borderId="1" xfId="0" applyFont="1" applyFill="1" applyBorder="1" applyAlignment="1">
      <alignment vertical="center"/>
    </xf>
    <xf numFmtId="0" fontId="23" fillId="0" borderId="1" xfId="0" applyFont="1" applyBorder="1"/>
    <xf numFmtId="0" fontId="23" fillId="0" borderId="0" xfId="0" applyFont="1"/>
    <xf numFmtId="0" fontId="19" fillId="6" borderId="0" xfId="0" applyFont="1" applyFill="1" applyAlignment="1">
      <alignment horizontal="left" shrinkToFit="1"/>
    </xf>
    <xf numFmtId="0" fontId="0" fillId="0" borderId="16" xfId="0" applyBorder="1"/>
    <xf numFmtId="0" fontId="0" fillId="0" borderId="0" xfId="0"/>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 xfId="0" applyBorder="1" applyAlignment="1">
      <alignment horizontal="center"/>
    </xf>
    <xf numFmtId="0" fontId="0" fillId="4" borderId="1" xfId="0" applyFill="1" applyBorder="1" applyAlignment="1" applyProtection="1">
      <alignment horizontal="left" vertical="center"/>
      <protection locked="0"/>
    </xf>
    <xf numFmtId="0" fontId="0" fillId="0" borderId="1" xfId="0" applyBorder="1" applyAlignment="1">
      <alignment horizontal="center" vertical="center"/>
    </xf>
    <xf numFmtId="0" fontId="0" fillId="4" borderId="1" xfId="0" applyFill="1" applyBorder="1" applyAlignment="1" applyProtection="1">
      <alignment horizontal="center" vertical="center"/>
      <protection locked="0"/>
    </xf>
    <xf numFmtId="0" fontId="2" fillId="0" borderId="0" xfId="0" applyFont="1" applyAlignment="1">
      <alignment horizontal="center"/>
    </xf>
    <xf numFmtId="0" fontId="6" fillId="0" borderId="1" xfId="0" applyFont="1" applyBorder="1" applyAlignment="1">
      <alignment horizontal="center" vertical="center" shrinkToFit="1"/>
    </xf>
    <xf numFmtId="0" fontId="6" fillId="0" borderId="5" xfId="0" applyFont="1" applyBorder="1" applyAlignment="1">
      <alignment horizontal="center" vertical="center" shrinkToFit="1"/>
    </xf>
    <xf numFmtId="176" fontId="0" fillId="2" borderId="0" xfId="0" applyNumberFormat="1" applyFill="1" applyAlignment="1">
      <alignment horizontal="left" shrinkToFit="1"/>
    </xf>
    <xf numFmtId="0" fontId="0" fillId="2" borderId="0" xfId="0" applyFill="1" applyAlignment="1">
      <alignment horizontal="left" shrinkToFit="1"/>
    </xf>
    <xf numFmtId="176" fontId="0" fillId="3" borderId="2" xfId="0" applyNumberFormat="1" applyFill="1" applyBorder="1" applyAlignment="1">
      <alignment horizontal="center" vertical="center" shrinkToFit="1"/>
    </xf>
    <xf numFmtId="0" fontId="0" fillId="3" borderId="3" xfId="0" applyFill="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xf>
    <xf numFmtId="0" fontId="0" fillId="0" borderId="5" xfId="0" applyBorder="1" applyAlignment="1">
      <alignment horizontal="center" vertical="center"/>
    </xf>
    <xf numFmtId="0" fontId="0" fillId="4" borderId="5" xfId="0" applyFill="1" applyBorder="1" applyAlignment="1" applyProtection="1">
      <alignment horizontal="center" vertical="center"/>
      <protection locked="0"/>
    </xf>
    <xf numFmtId="176" fontId="0" fillId="4" borderId="2" xfId="0" applyNumberFormat="1" applyFill="1" applyBorder="1" applyAlignment="1" applyProtection="1">
      <alignment horizontal="center" vertical="center" shrinkToFit="1"/>
      <protection locked="0"/>
    </xf>
    <xf numFmtId="0" fontId="0" fillId="4" borderId="3" xfId="0" applyFill="1" applyBorder="1" applyAlignment="1" applyProtection="1">
      <alignment horizontal="center" vertical="center" shrinkToFit="1"/>
      <protection locked="0"/>
    </xf>
    <xf numFmtId="0" fontId="0" fillId="0" borderId="7" xfId="0" applyBorder="1" applyAlignment="1">
      <alignment horizontal="center" vertical="center" shrinkToFit="1"/>
    </xf>
    <xf numFmtId="0" fontId="0" fillId="0" borderId="8" xfId="0" applyBorder="1" applyAlignment="1">
      <alignment horizontal="center" vertical="center" shrinkToFit="1"/>
    </xf>
    <xf numFmtId="176" fontId="0" fillId="5" borderId="0" xfId="0" applyNumberFormat="1" applyFill="1" applyAlignment="1">
      <alignment horizontal="center" shrinkToFit="1"/>
    </xf>
    <xf numFmtId="14" fontId="10" fillId="0" borderId="4" xfId="0" applyNumberFormat="1" applyFont="1" applyBorder="1"/>
    <xf numFmtId="0" fontId="10" fillId="0" borderId="4" xfId="0" applyFont="1" applyBorder="1"/>
    <xf numFmtId="0" fontId="0" fillId="0" borderId="0" xfId="0" applyAlignment="1">
      <alignment horizontal="center" vertical="center" shrinkToFit="1"/>
    </xf>
    <xf numFmtId="180" fontId="0" fillId="0" borderId="1" xfId="0" applyNumberFormat="1" applyBorder="1" applyAlignment="1">
      <alignment horizontal="center" vertical="center"/>
    </xf>
    <xf numFmtId="0" fontId="0" fillId="6" borderId="1" xfId="0" applyFill="1" applyBorder="1" applyAlignment="1" applyProtection="1">
      <alignment horizontal="center" vertical="center" shrinkToFit="1"/>
      <protection locked="0"/>
    </xf>
    <xf numFmtId="0" fontId="0" fillId="0" borderId="1" xfId="0" applyBorder="1" applyAlignment="1">
      <alignment horizontal="left" vertical="center"/>
    </xf>
    <xf numFmtId="0" fontId="0" fillId="4" borderId="7"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5" fillId="0" borderId="7" xfId="0" applyFont="1" applyBorder="1" applyAlignment="1">
      <alignment horizontal="center" vertical="center" wrapText="1"/>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49" fontId="0" fillId="0" borderId="0" xfId="0" applyNumberFormat="1" applyAlignment="1">
      <alignment vertical="top" wrapText="1"/>
    </xf>
    <xf numFmtId="0" fontId="0" fillId="0" borderId="0" xfId="0" applyAlignment="1">
      <alignment vertical="top" wrapText="1"/>
    </xf>
    <xf numFmtId="0" fontId="21" fillId="0" borderId="1" xfId="1" applyFont="1" applyBorder="1" applyAlignment="1">
      <alignment vertical="center" wrapText="1"/>
    </xf>
    <xf numFmtId="0" fontId="21" fillId="0" borderId="1" xfId="1" applyFont="1" applyBorder="1">
      <alignment vertical="center"/>
    </xf>
    <xf numFmtId="0" fontId="22" fillId="0" borderId="1" xfId="0" applyFont="1" applyBorder="1"/>
    <xf numFmtId="180" fontId="21" fillId="0" borderId="1" xfId="1" applyNumberFormat="1" applyFont="1" applyBorder="1" applyAlignment="1">
      <alignment horizontal="right" vertical="center"/>
    </xf>
  </cellXfs>
  <cellStyles count="2">
    <cellStyle name="標準" xfId="0" builtinId="0"/>
    <cellStyle name="標準 2" xfId="1" xr:uid="{00000000-0005-0000-0000-000001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3"/>
  <sheetViews>
    <sheetView zoomScaleNormal="100" workbookViewId="0">
      <selection activeCell="O37" sqref="O37"/>
    </sheetView>
  </sheetViews>
  <sheetFormatPr defaultRowHeight="13"/>
  <cols>
    <col min="1" max="1" width="3.08984375" customWidth="1"/>
    <col min="2" max="2" width="12.6328125" customWidth="1"/>
    <col min="3" max="3" width="2.7265625" customWidth="1"/>
    <col min="4" max="6" width="9" customWidth="1"/>
    <col min="7" max="7" width="9.453125" customWidth="1"/>
    <col min="8" max="8" width="9.453125" bestFit="1" customWidth="1"/>
    <col min="9" max="9" width="10.7265625" customWidth="1"/>
    <col min="10" max="10" width="42.90625" customWidth="1"/>
    <col min="11" max="11" width="15.08984375" hidden="1" customWidth="1"/>
    <col min="12" max="12" width="11" hidden="1" customWidth="1"/>
    <col min="13" max="13" width="2.90625" customWidth="1"/>
    <col min="14" max="14" width="7.6328125" customWidth="1"/>
    <col min="15" max="15" width="8.453125" customWidth="1"/>
    <col min="17" max="17" width="10.453125" customWidth="1"/>
    <col min="18" max="19" width="11.6328125" customWidth="1"/>
  </cols>
  <sheetData>
    <row r="1" spans="2:10">
      <c r="I1" s="25" t="s">
        <v>26</v>
      </c>
      <c r="J1" s="30"/>
    </row>
    <row r="2" spans="2:10">
      <c r="I2" s="23"/>
      <c r="J2" s="24"/>
    </row>
    <row r="3" spans="2:10">
      <c r="I3" s="23"/>
      <c r="J3" s="24"/>
    </row>
    <row r="4" spans="2:10">
      <c r="I4" s="23"/>
      <c r="J4" s="24"/>
    </row>
    <row r="5" spans="2:10">
      <c r="I5" s="23"/>
      <c r="J5" s="24"/>
    </row>
    <row r="6" spans="2:10" ht="17.5">
      <c r="B6" s="40"/>
      <c r="C6" s="41" t="s">
        <v>170</v>
      </c>
      <c r="D6" s="42">
        <v>6</v>
      </c>
      <c r="E6" s="50" t="s">
        <v>165</v>
      </c>
      <c r="F6" s="50"/>
      <c r="G6" s="50"/>
      <c r="H6" s="50"/>
      <c r="I6" s="50"/>
      <c r="J6" s="50"/>
    </row>
    <row r="7" spans="2:10">
      <c r="D7" s="23"/>
      <c r="E7" s="26"/>
    </row>
    <row r="8" spans="2:10">
      <c r="B8" t="s">
        <v>43</v>
      </c>
      <c r="D8" s="23"/>
      <c r="E8" s="26"/>
    </row>
    <row r="9" spans="2:10">
      <c r="B9" s="71" t="s">
        <v>27</v>
      </c>
      <c r="C9" s="72"/>
      <c r="D9" s="55"/>
      <c r="E9" s="55" t="s">
        <v>30</v>
      </c>
      <c r="F9" s="55"/>
      <c r="G9" s="55"/>
      <c r="H9" s="55"/>
      <c r="I9" s="55" t="s">
        <v>31</v>
      </c>
      <c r="J9" s="55"/>
    </row>
    <row r="10" spans="2:10">
      <c r="B10" s="57"/>
      <c r="C10" s="70" t="s">
        <v>29</v>
      </c>
      <c r="D10" s="57"/>
      <c r="E10" s="56" t="s">
        <v>32</v>
      </c>
      <c r="F10" s="56"/>
      <c r="G10" s="56"/>
      <c r="H10" s="56"/>
      <c r="I10" s="56" t="s">
        <v>33</v>
      </c>
      <c r="J10" s="56"/>
    </row>
    <row r="11" spans="2:10">
      <c r="B11" s="57"/>
      <c r="C11" s="57"/>
      <c r="D11" s="57"/>
      <c r="E11" s="56"/>
      <c r="F11" s="56"/>
      <c r="G11" s="56"/>
      <c r="H11" s="56"/>
      <c r="I11" s="56"/>
      <c r="J11" s="56"/>
    </row>
    <row r="12" spans="2:10">
      <c r="B12" s="57"/>
      <c r="C12" s="57" t="s">
        <v>28</v>
      </c>
      <c r="D12" s="57"/>
      <c r="E12" s="56" t="s">
        <v>34</v>
      </c>
      <c r="F12" s="56"/>
      <c r="G12" s="56"/>
      <c r="H12" s="56"/>
      <c r="I12" s="56" t="s">
        <v>35</v>
      </c>
      <c r="J12" s="56"/>
    </row>
    <row r="13" spans="2:10">
      <c r="B13" s="57"/>
      <c r="C13" s="57"/>
      <c r="D13" s="57"/>
      <c r="E13" s="56"/>
      <c r="F13" s="56"/>
      <c r="G13" s="56"/>
      <c r="H13" s="56"/>
      <c r="I13" s="56"/>
      <c r="J13" s="56"/>
    </row>
    <row r="14" spans="2:10">
      <c r="B14" s="51" t="s">
        <v>161</v>
      </c>
      <c r="C14" s="51"/>
      <c r="D14" s="51"/>
      <c r="E14" s="51"/>
      <c r="F14" s="51"/>
      <c r="G14" s="51"/>
      <c r="H14" s="51"/>
      <c r="I14" s="51"/>
      <c r="J14" s="51"/>
    </row>
    <row r="15" spans="2:10">
      <c r="B15" s="52" t="s">
        <v>46</v>
      </c>
      <c r="C15" s="52"/>
      <c r="D15" s="52"/>
      <c r="E15" s="52"/>
      <c r="F15" s="52"/>
      <c r="G15" s="52"/>
      <c r="H15" s="52"/>
      <c r="I15" s="52"/>
      <c r="J15" s="52"/>
    </row>
    <row r="16" spans="2:10">
      <c r="B16" s="52" t="s">
        <v>162</v>
      </c>
      <c r="C16" s="52"/>
      <c r="D16" s="52"/>
      <c r="E16" s="52"/>
      <c r="F16" s="52"/>
      <c r="G16" s="52"/>
      <c r="H16" s="52"/>
      <c r="I16" s="52"/>
      <c r="J16" s="52"/>
    </row>
    <row r="17" spans="2:10">
      <c r="B17" s="52" t="s">
        <v>45</v>
      </c>
      <c r="C17" s="52"/>
      <c r="D17" s="52"/>
      <c r="E17" s="52"/>
      <c r="F17" s="52"/>
      <c r="G17" s="52"/>
      <c r="H17" s="52"/>
      <c r="I17" s="52"/>
      <c r="J17" s="52"/>
    </row>
    <row r="18" spans="2:10">
      <c r="B18" s="52" t="s">
        <v>154</v>
      </c>
      <c r="C18" s="52"/>
      <c r="D18" s="52"/>
      <c r="E18" s="52"/>
      <c r="F18" s="52"/>
      <c r="G18" s="52"/>
      <c r="H18" s="52"/>
      <c r="I18" s="52"/>
      <c r="J18" s="52"/>
    </row>
    <row r="19" spans="2:10">
      <c r="D19" s="23"/>
      <c r="E19" s="26"/>
    </row>
    <row r="20" spans="2:10">
      <c r="B20" s="57" t="s">
        <v>36</v>
      </c>
      <c r="C20" s="58"/>
      <c r="D20" s="58"/>
      <c r="E20" s="57" t="s">
        <v>37</v>
      </c>
      <c r="F20" s="58"/>
      <c r="G20" s="57" t="s">
        <v>38</v>
      </c>
      <c r="H20" s="58"/>
      <c r="I20" s="57" t="s">
        <v>39</v>
      </c>
      <c r="J20" s="55"/>
    </row>
    <row r="21" spans="2:10">
      <c r="B21" s="57"/>
      <c r="C21" s="58"/>
      <c r="D21" s="58"/>
      <c r="E21" s="73"/>
      <c r="F21" s="74"/>
      <c r="G21" s="73"/>
      <c r="H21" s="74"/>
      <c r="I21" s="73"/>
      <c r="J21" s="55"/>
    </row>
    <row r="22" spans="2:10">
      <c r="B22" s="57" t="s">
        <v>40</v>
      </c>
      <c r="C22" s="57" t="s">
        <v>41</v>
      </c>
      <c r="D22" s="57"/>
      <c r="E22" s="58"/>
      <c r="F22" s="58"/>
      <c r="G22" s="58"/>
      <c r="H22" s="58"/>
      <c r="I22" s="58"/>
      <c r="J22" s="58"/>
    </row>
    <row r="23" spans="2:10">
      <c r="B23" s="57"/>
      <c r="C23" s="57"/>
      <c r="D23" s="57"/>
      <c r="E23" s="58"/>
      <c r="F23" s="58"/>
      <c r="G23" s="58"/>
      <c r="H23" s="58"/>
      <c r="I23" s="58"/>
      <c r="J23" s="58"/>
    </row>
    <row r="24" spans="2:10">
      <c r="B24" s="57"/>
      <c r="C24" s="57" t="s">
        <v>42</v>
      </c>
      <c r="D24" s="57"/>
      <c r="E24" s="58"/>
      <c r="F24" s="58"/>
      <c r="G24" s="58"/>
      <c r="H24" s="58"/>
      <c r="I24" s="58"/>
      <c r="J24" s="58"/>
    </row>
    <row r="25" spans="2:10">
      <c r="B25" s="57"/>
      <c r="C25" s="57"/>
      <c r="D25" s="57"/>
      <c r="E25" s="58"/>
      <c r="F25" s="58"/>
      <c r="G25" s="58"/>
      <c r="H25" s="58"/>
      <c r="I25" s="58"/>
      <c r="J25" s="58"/>
    </row>
    <row r="26" spans="2:10">
      <c r="B26" s="57" t="s">
        <v>49</v>
      </c>
      <c r="C26" s="57"/>
      <c r="D26" s="57"/>
      <c r="E26" s="57"/>
      <c r="F26" s="84" t="s">
        <v>166</v>
      </c>
      <c r="G26" s="84"/>
      <c r="H26" s="85" t="s">
        <v>159</v>
      </c>
      <c r="I26" s="85"/>
      <c r="J26" s="85"/>
    </row>
    <row r="27" spans="2:10">
      <c r="B27" s="57"/>
      <c r="C27" s="57"/>
      <c r="D27" s="57"/>
      <c r="E27" s="57"/>
      <c r="F27" s="84"/>
      <c r="G27" s="84"/>
      <c r="H27" s="85"/>
      <c r="I27" s="85"/>
      <c r="J27" s="85"/>
    </row>
    <row r="28" spans="2:10">
      <c r="B28" s="70" t="s">
        <v>48</v>
      </c>
      <c r="C28" s="58"/>
      <c r="D28" s="58"/>
      <c r="E28" s="58"/>
      <c r="F28" s="58"/>
      <c r="G28" s="58"/>
      <c r="H28" s="58"/>
      <c r="I28" s="57" t="s">
        <v>47</v>
      </c>
      <c r="J28" s="83" t="str">
        <f>IFERROR(VLOOKUP(C28,部局コード!A2:C74,3,FALSE),"部局コード？")</f>
        <v>部局コード？</v>
      </c>
    </row>
    <row r="29" spans="2:10">
      <c r="B29" s="57"/>
      <c r="C29" s="58"/>
      <c r="D29" s="58"/>
      <c r="E29" s="58"/>
      <c r="F29" s="58"/>
      <c r="G29" s="58"/>
      <c r="H29" s="58"/>
      <c r="I29" s="57"/>
      <c r="J29" s="83"/>
    </row>
    <row r="30" spans="2:10">
      <c r="D30" s="23"/>
      <c r="E30" s="26"/>
    </row>
    <row r="31" spans="2:10">
      <c r="B31" t="s">
        <v>160</v>
      </c>
      <c r="D31" s="23"/>
      <c r="E31" s="26"/>
    </row>
    <row r="32" spans="2:10">
      <c r="B32" s="70" t="s">
        <v>48</v>
      </c>
      <c r="C32" s="58"/>
      <c r="D32" s="58"/>
      <c r="E32" s="58"/>
      <c r="F32" s="58"/>
      <c r="G32" s="58"/>
      <c r="H32" s="58"/>
      <c r="I32" s="57" t="s">
        <v>47</v>
      </c>
      <c r="J32" s="83" t="str">
        <f>IFERROR(VLOOKUP(C32,部局コード!A2:C74,3,FALSE),"部局コード？")</f>
        <v>部局コード？</v>
      </c>
    </row>
    <row r="33" spans="1:20">
      <c r="B33" s="57"/>
      <c r="C33" s="58"/>
      <c r="D33" s="58"/>
      <c r="E33" s="58"/>
      <c r="F33" s="58"/>
      <c r="G33" s="58"/>
      <c r="H33" s="58"/>
      <c r="I33" s="57"/>
      <c r="J33" s="83"/>
    </row>
    <row r="34" spans="1:20">
      <c r="B34" s="92" t="s">
        <v>151</v>
      </c>
      <c r="C34" s="93"/>
      <c r="D34" s="94"/>
      <c r="E34" s="86"/>
      <c r="F34" s="87"/>
      <c r="G34" s="87"/>
      <c r="H34" s="87"/>
      <c r="I34" s="87"/>
      <c r="J34" s="88"/>
    </row>
    <row r="35" spans="1:20">
      <c r="B35" s="95"/>
      <c r="C35" s="96"/>
      <c r="D35" s="97"/>
      <c r="E35" s="89"/>
      <c r="F35" s="90"/>
      <c r="G35" s="90"/>
      <c r="H35" s="90"/>
      <c r="I35" s="90"/>
      <c r="J35" s="91"/>
    </row>
    <row r="36" spans="1:20">
      <c r="B36" s="70" t="s">
        <v>50</v>
      </c>
      <c r="C36" s="58"/>
      <c r="D36" s="58"/>
      <c r="E36" s="58"/>
      <c r="F36" s="58"/>
      <c r="G36" s="58"/>
      <c r="H36" s="58"/>
      <c r="I36" s="58"/>
      <c r="J36" s="58"/>
    </row>
    <row r="37" spans="1:20">
      <c r="B37" s="57"/>
      <c r="C37" s="58"/>
      <c r="D37" s="58"/>
      <c r="E37" s="58"/>
      <c r="F37" s="58"/>
      <c r="G37" s="58"/>
      <c r="H37" s="58"/>
      <c r="I37" s="58"/>
      <c r="J37" s="58"/>
    </row>
    <row r="38" spans="1:20">
      <c r="B38" s="70" t="s">
        <v>27</v>
      </c>
      <c r="C38" s="58"/>
      <c r="D38" s="58"/>
      <c r="E38" s="58"/>
      <c r="F38" s="58"/>
      <c r="G38" s="58"/>
      <c r="H38" s="58"/>
      <c r="I38" s="58"/>
      <c r="J38" s="58"/>
    </row>
    <row r="39" spans="1:20">
      <c r="B39" s="57"/>
      <c r="C39" s="58"/>
      <c r="D39" s="58"/>
      <c r="E39" s="58"/>
      <c r="F39" s="58"/>
      <c r="G39" s="58"/>
      <c r="H39" s="58"/>
      <c r="I39" s="58"/>
      <c r="J39" s="58"/>
    </row>
    <row r="40" spans="1:20">
      <c r="B40" s="51" t="s">
        <v>155</v>
      </c>
      <c r="C40" s="51"/>
      <c r="D40" s="51"/>
      <c r="E40" s="51"/>
      <c r="F40" s="51"/>
      <c r="G40" s="51"/>
      <c r="H40" s="51"/>
      <c r="I40" s="51"/>
      <c r="J40" s="51"/>
    </row>
    <row r="41" spans="1:20">
      <c r="B41" t="s">
        <v>156</v>
      </c>
    </row>
    <row r="42" spans="1:20">
      <c r="B42" s="52" t="s">
        <v>157</v>
      </c>
      <c r="C42" s="52"/>
      <c r="D42" s="52"/>
      <c r="E42" s="52"/>
      <c r="F42" s="52"/>
      <c r="G42" s="52"/>
      <c r="H42" s="52"/>
      <c r="I42" s="52"/>
      <c r="J42" s="52"/>
    </row>
    <row r="43" spans="1:20">
      <c r="D43" s="23"/>
      <c r="E43" s="26"/>
    </row>
    <row r="44" spans="1:20">
      <c r="B44" t="s">
        <v>44</v>
      </c>
    </row>
    <row r="45" spans="1:20" ht="19" hidden="1">
      <c r="A45" s="59" t="s">
        <v>8</v>
      </c>
      <c r="B45" s="52"/>
      <c r="C45" s="52"/>
      <c r="D45" s="52"/>
      <c r="E45" s="52"/>
      <c r="F45" s="52"/>
      <c r="G45" s="52"/>
      <c r="H45" s="52"/>
      <c r="I45" s="52"/>
      <c r="J45" s="52"/>
      <c r="M45" s="4"/>
      <c r="N45" s="4"/>
      <c r="O45" s="4"/>
      <c r="P45" s="4"/>
      <c r="Q45" s="4"/>
      <c r="R45" s="4"/>
      <c r="S45" s="4"/>
      <c r="T45" s="4"/>
    </row>
    <row r="46" spans="1:20" ht="9.75" hidden="1" customHeight="1">
      <c r="B46" s="4"/>
      <c r="C46" s="4"/>
      <c r="D46" s="4"/>
      <c r="E46" s="4"/>
      <c r="F46" s="4"/>
      <c r="G46" s="4"/>
      <c r="H46" s="4"/>
      <c r="I46" s="4"/>
      <c r="J46" s="4"/>
      <c r="K46" s="4"/>
      <c r="L46" s="4"/>
      <c r="M46" s="4"/>
      <c r="N46" s="4"/>
      <c r="O46" s="4"/>
      <c r="P46" s="4"/>
      <c r="Q46" s="4"/>
      <c r="R46" s="4"/>
      <c r="S46" s="4"/>
      <c r="T46" s="4"/>
    </row>
    <row r="47" spans="1:20" ht="19" hidden="1">
      <c r="A47" s="6" t="s">
        <v>9</v>
      </c>
      <c r="B47" s="6"/>
      <c r="C47" s="4"/>
      <c r="D47" s="4"/>
      <c r="E47" s="4"/>
      <c r="F47" s="4"/>
      <c r="G47" s="4"/>
      <c r="H47" s="4"/>
      <c r="I47" s="4"/>
      <c r="J47" s="4"/>
      <c r="K47" s="4"/>
      <c r="L47" s="4"/>
      <c r="M47" s="4"/>
      <c r="N47" s="4"/>
      <c r="O47" s="4"/>
      <c r="P47" s="4"/>
      <c r="Q47" s="4"/>
      <c r="R47" s="4"/>
      <c r="S47" s="4"/>
      <c r="T47" s="4"/>
    </row>
    <row r="48" spans="1:20" ht="19" hidden="1">
      <c r="A48" s="7" t="s">
        <v>11</v>
      </c>
      <c r="B48" s="7"/>
      <c r="C48" s="4"/>
      <c r="D48" s="4"/>
      <c r="E48" s="4"/>
      <c r="F48" s="4"/>
      <c r="G48" s="4"/>
      <c r="H48" s="4"/>
      <c r="I48" s="4"/>
      <c r="J48" s="4"/>
      <c r="K48" s="4"/>
      <c r="L48" s="4"/>
      <c r="M48" s="4"/>
      <c r="N48" s="4"/>
      <c r="O48" s="4"/>
      <c r="P48" s="4"/>
      <c r="Q48" s="4"/>
      <c r="R48" s="4"/>
      <c r="S48" s="4"/>
      <c r="T48" s="4"/>
    </row>
    <row r="49" spans="1:20" ht="19" hidden="1">
      <c r="A49" s="6" t="s">
        <v>10</v>
      </c>
      <c r="B49" s="6"/>
      <c r="C49" s="4"/>
      <c r="D49" s="4"/>
      <c r="E49" s="4"/>
      <c r="F49" s="4"/>
      <c r="G49" s="4"/>
      <c r="H49" s="4"/>
      <c r="I49" s="4"/>
      <c r="J49" s="4"/>
      <c r="K49" s="4"/>
      <c r="L49" s="4"/>
      <c r="M49" s="4"/>
      <c r="N49" s="4"/>
      <c r="O49" s="4"/>
      <c r="P49" s="4"/>
      <c r="Q49" s="4"/>
      <c r="R49" s="4"/>
      <c r="S49" s="4"/>
      <c r="T49" s="4"/>
    </row>
    <row r="50" spans="1:20" ht="19" hidden="1">
      <c r="A50" s="7" t="s">
        <v>21</v>
      </c>
      <c r="B50" s="7"/>
      <c r="C50" s="4"/>
      <c r="D50" s="4"/>
      <c r="E50" s="4"/>
      <c r="F50" s="4"/>
      <c r="G50" s="4"/>
      <c r="H50" s="4"/>
      <c r="I50" s="4"/>
      <c r="J50" s="4"/>
      <c r="K50" s="4"/>
      <c r="L50" s="4"/>
      <c r="M50" s="4"/>
      <c r="N50" s="4"/>
      <c r="O50" s="4"/>
      <c r="P50" s="4"/>
      <c r="Q50" s="4"/>
      <c r="R50" s="4"/>
      <c r="S50" s="4"/>
      <c r="T50" s="4"/>
    </row>
    <row r="51" spans="1:20" ht="19" hidden="1">
      <c r="A51" s="7"/>
      <c r="B51" s="7"/>
      <c r="C51" s="4"/>
      <c r="D51" s="4"/>
      <c r="E51" s="4"/>
      <c r="F51" s="4"/>
      <c r="G51" s="4"/>
      <c r="H51" s="4"/>
      <c r="I51" s="4"/>
      <c r="J51" s="4"/>
      <c r="K51" s="4"/>
      <c r="L51" s="4"/>
      <c r="M51" s="4"/>
      <c r="N51" s="4"/>
      <c r="O51" s="4"/>
      <c r="P51" s="4"/>
      <c r="Q51" s="4"/>
      <c r="R51" s="4"/>
      <c r="S51" s="4"/>
      <c r="T51" s="4"/>
    </row>
    <row r="52" spans="1:20" ht="19" hidden="1">
      <c r="A52" s="6" t="s">
        <v>23</v>
      </c>
      <c r="B52" s="6"/>
      <c r="C52" s="4"/>
      <c r="D52" s="4"/>
      <c r="E52" s="4"/>
      <c r="F52" s="4"/>
      <c r="G52" s="4"/>
      <c r="H52" s="4"/>
      <c r="I52" s="4"/>
      <c r="J52" s="4"/>
      <c r="K52" s="4"/>
      <c r="L52" s="4"/>
      <c r="M52" s="4"/>
      <c r="N52" s="4"/>
      <c r="O52" s="4"/>
      <c r="P52" s="4"/>
      <c r="Q52" s="4"/>
      <c r="R52" s="4"/>
      <c r="S52" s="4"/>
      <c r="T52" s="4"/>
    </row>
    <row r="53" spans="1:20" hidden="1">
      <c r="B53" s="3" t="s">
        <v>6</v>
      </c>
      <c r="C53" s="5">
        <f>D6</f>
        <v>6</v>
      </c>
      <c r="D53" t="s">
        <v>7</v>
      </c>
    </row>
    <row r="54" spans="1:20" hidden="1">
      <c r="B54" s="62">
        <f>IF(C53="","",DATE(C53+1988,4,1))</f>
        <v>34425</v>
      </c>
      <c r="C54" s="63"/>
      <c r="D54" t="s">
        <v>2</v>
      </c>
      <c r="F54" s="1"/>
      <c r="G54" s="1"/>
    </row>
    <row r="55" spans="1:20" hidden="1">
      <c r="B55" s="8"/>
      <c r="C55" s="9"/>
      <c r="F55" s="1"/>
      <c r="G55" s="1"/>
    </row>
    <row r="56" spans="1:20" hidden="1">
      <c r="B56" s="66" t="s">
        <v>3</v>
      </c>
      <c r="C56" s="68" t="s">
        <v>0</v>
      </c>
      <c r="D56" s="69"/>
      <c r="E56" s="68" t="s">
        <v>22</v>
      </c>
      <c r="F56" s="69"/>
      <c r="G56" s="68" t="s">
        <v>1</v>
      </c>
      <c r="H56" s="69"/>
      <c r="I56" s="66" t="s">
        <v>5</v>
      </c>
      <c r="J56" s="60" t="s">
        <v>20</v>
      </c>
      <c r="K56" s="82" t="s">
        <v>22</v>
      </c>
      <c r="L56" s="82" t="s">
        <v>1</v>
      </c>
    </row>
    <row r="57" spans="1:20" ht="13.5" hidden="1" thickBot="1">
      <c r="B57" s="67"/>
      <c r="C57" s="53" t="s">
        <v>19</v>
      </c>
      <c r="D57" s="54"/>
      <c r="E57" s="13" t="s">
        <v>17</v>
      </c>
      <c r="F57" s="14" t="s">
        <v>18</v>
      </c>
      <c r="G57" s="13" t="s">
        <v>17</v>
      </c>
      <c r="H57" s="14" t="s">
        <v>18</v>
      </c>
      <c r="I57" s="67"/>
      <c r="J57" s="61"/>
      <c r="K57" s="82"/>
      <c r="L57" s="82"/>
    </row>
    <row r="58" spans="1:20" ht="51" hidden="1" customHeight="1" thickBot="1">
      <c r="B58" s="10" t="s">
        <v>4</v>
      </c>
      <c r="C58" s="64">
        <v>42095</v>
      </c>
      <c r="D58" s="65"/>
      <c r="E58" s="11"/>
      <c r="F58" s="12"/>
      <c r="G58" s="11"/>
      <c r="H58" s="12">
        <v>6</v>
      </c>
      <c r="I58" s="15" t="e">
        <f>IF(C58="","",IF(B54=C58,K58-L58,DATEDIF(C58,B54-1,"m")+K58-L58+1))</f>
        <v>#NUM!</v>
      </c>
      <c r="J58" s="16" t="e">
        <f>IF(C58="","",IF(I58&lt;0,"在学期間累計が不正です",IF(B58="博士後期課程",IF(AND(I58&gt;=12,I58&lt;36,OR(L58&gt;=6,L58=0)),"DC2",IF(AND((L58+I58)&gt;=12,(L58+I58)&lt;36,L58&lt;6),"DC2",IF(AND(I58&lt;12,OR(L58&gt;=6,L58=0)),"DC1","在学期間累計が申請資格を超過しています"))),IF(B58="4年制博士課程",IF(AND(I58&gt;=24,I58&lt;48,OR(L58&gt;=6,L58=0)),"DC2",IF(AND((L58+I58)&gt;=24,(L58+I58)&lt;48,L58&lt;6),"DC2",IF(AND(I58&gt;=12,I58&lt;24,OR(L58&gt;=6,L58=0)),"DC1",IF(AND((I58+L58)&gt;=12,(L58+I58)&lt;24,L58&lt;6),"DC1","在学期間累計が申請資格を満たしていません。（超過、もしくは不足）")))),IF(AND(I58&gt;=36,I58&lt;60,OR(L58&gt;=6,L58=0)),"DC2",IF(AND((L58+I58)&gt;=36,(L58+I58)&lt;60,L58&lt;6),"DC2",IF(AND(I58&gt;=24,I58&lt;36,OR(L58&gt;=6,L58=0)),"DC1",IF(AND((I58+L58)&gt;=24,(L58+I58)&lt;36,L58&lt;6),"DC1","在学期間累計が申請資格を満たしていません。（超過、もしくは不足）"))))))))</f>
        <v>#NUM!</v>
      </c>
      <c r="K58" s="2">
        <f>E58*12+F58</f>
        <v>0</v>
      </c>
      <c r="L58" s="2">
        <f>G58*12+H58</f>
        <v>6</v>
      </c>
    </row>
    <row r="59" spans="1:20" hidden="1"/>
    <row r="60" spans="1:20" hidden="1"/>
    <row r="61" spans="1:20" hidden="1"/>
    <row r="62" spans="1:20" hidden="1"/>
    <row r="63" spans="1:20" hidden="1"/>
    <row r="64" spans="1:20" hidden="1"/>
    <row r="65" spans="1:12" hidden="1"/>
    <row r="66" spans="1:12" ht="19" hidden="1">
      <c r="A66" s="20" t="s">
        <v>16</v>
      </c>
      <c r="B66" s="19"/>
      <c r="C66" s="21" t="s">
        <v>12</v>
      </c>
    </row>
    <row r="67" spans="1:12">
      <c r="B67" s="3" t="s">
        <v>171</v>
      </c>
      <c r="C67" s="27">
        <f>C53</f>
        <v>6</v>
      </c>
      <c r="D67" t="s">
        <v>7</v>
      </c>
    </row>
    <row r="68" spans="1:12">
      <c r="B68" s="79">
        <f>IF(C67="","",DATE(C67+2018,4,1))</f>
        <v>45383</v>
      </c>
      <c r="C68" s="79"/>
      <c r="D68" t="s">
        <v>2</v>
      </c>
      <c r="F68" s="1"/>
      <c r="G68" s="1"/>
    </row>
    <row r="69" spans="1:12" hidden="1">
      <c r="B69" s="8"/>
      <c r="C69" s="9"/>
      <c r="F69" s="1"/>
      <c r="G69" s="1"/>
    </row>
    <row r="70" spans="1:12" hidden="1">
      <c r="B70" s="22" t="s">
        <v>15</v>
      </c>
      <c r="C70" s="80">
        <v>42095</v>
      </c>
      <c r="D70" s="81"/>
      <c r="E70" s="21" t="s">
        <v>12</v>
      </c>
      <c r="F70" s="21" t="s">
        <v>12</v>
      </c>
      <c r="G70" s="21" t="s">
        <v>12</v>
      </c>
      <c r="H70" s="21" t="s">
        <v>12</v>
      </c>
      <c r="I70" s="21" t="s">
        <v>13</v>
      </c>
      <c r="J70" s="21" t="s">
        <v>13</v>
      </c>
      <c r="K70" s="21" t="s">
        <v>13</v>
      </c>
      <c r="L70" s="21" t="s">
        <v>13</v>
      </c>
    </row>
    <row r="71" spans="1:12">
      <c r="B71" s="66" t="s">
        <v>3</v>
      </c>
      <c r="C71" s="68" t="s">
        <v>0</v>
      </c>
      <c r="D71" s="69"/>
      <c r="E71" s="68" t="s">
        <v>22</v>
      </c>
      <c r="F71" s="69"/>
      <c r="G71" s="77" t="s">
        <v>1</v>
      </c>
      <c r="H71" s="78"/>
      <c r="I71" s="66" t="s">
        <v>5</v>
      </c>
      <c r="J71" s="60" t="s">
        <v>20</v>
      </c>
      <c r="K71" s="82" t="s">
        <v>22</v>
      </c>
      <c r="L71" s="82" t="s">
        <v>1</v>
      </c>
    </row>
    <row r="72" spans="1:12" ht="13.5" thickBot="1">
      <c r="B72" s="67"/>
      <c r="C72" s="53" t="s">
        <v>19</v>
      </c>
      <c r="D72" s="54"/>
      <c r="E72" s="13" t="s">
        <v>17</v>
      </c>
      <c r="F72" s="14" t="s">
        <v>18</v>
      </c>
      <c r="G72" s="17" t="s">
        <v>17</v>
      </c>
      <c r="H72" s="18" t="s">
        <v>18</v>
      </c>
      <c r="I72" s="67"/>
      <c r="J72" s="61"/>
      <c r="K72" s="82"/>
      <c r="L72" s="82"/>
    </row>
    <row r="73" spans="1:12" ht="49.5" customHeight="1" thickBot="1">
      <c r="B73" s="31" t="s">
        <v>164</v>
      </c>
      <c r="C73" s="75">
        <v>45017</v>
      </c>
      <c r="D73" s="76"/>
      <c r="E73" s="32"/>
      <c r="F73" s="33"/>
      <c r="G73" s="32"/>
      <c r="H73" s="33"/>
      <c r="I73" s="28">
        <f>IF(C73="","",IF(B68=C73,K73-L73,DATEDIF(C73,B68-1,"m")+K73-L73+1))</f>
        <v>12</v>
      </c>
      <c r="J73" s="29" t="str">
        <f>IF(C73="","",IF(I73&lt;0,"在学期間累計が不正です",IF(B73="博士後期課程",IF(AND(I73&gt;=12,I73&lt;36,OR(L73&gt;=6,L73=0)),"DC2",IF(AND((L73+I73)&gt;=12,(L73+I73)&lt;36,L73&lt;6),"DC2",IF(AND(I73&lt;12,OR(L73&gt;=6,L73=0)),"DC1","在学期間累計が申請資格を超過しています"))),IF(B73="4年制博士課程",IF(AND(I73&gt;=24,I73&lt;48,OR(L73&gt;=6,L73=0)),"DC2",IF(AND((L73+I73)&gt;=24,(L73+I73)&lt;48,L73&lt;6),"DC2",IF(AND(I73&gt;=12,I73&lt;24,OR(L73&gt;=6,L73=0)),"DC1",IF(AND((I73+L73)&gt;=12,(L73+I73)&lt;24,L73&lt;6),"DC1","在学期間累計が申請資格を満たしていません。（超過、もしくは不足）")))),IF(AND(I73&gt;=36,I73&lt;60,OR(L73&gt;=6,L73=0)),"DC2",IF(AND((L73+I73)&gt;=36,(L73+I73)&lt;60,L73&lt;6),"DC2",IF(AND(I73&gt;=24,I73&lt;36,OR(L73&gt;=6,L73=0)),"DC1",IF(AND((I73+L73)&gt;=24,(L73+I73)&lt;36,L73&lt;6),"DC1","在学期間累計が申請資格を満たしていません。（超過、もしくは不足）"))))))))</f>
        <v>DC2</v>
      </c>
      <c r="K73" s="2">
        <f>E73*12+F73</f>
        <v>0</v>
      </c>
      <c r="L73" s="2">
        <f>G73*12+H73</f>
        <v>0</v>
      </c>
    </row>
  </sheetData>
  <sheetProtection selectLockedCells="1"/>
  <mergeCells count="72">
    <mergeCell ref="B38:B39"/>
    <mergeCell ref="C36:J37"/>
    <mergeCell ref="C38:J39"/>
    <mergeCell ref="E34:J35"/>
    <mergeCell ref="B34:D35"/>
    <mergeCell ref="B32:B33"/>
    <mergeCell ref="C32:H33"/>
    <mergeCell ref="I32:I33"/>
    <mergeCell ref="J32:J33"/>
    <mergeCell ref="B36:B37"/>
    <mergeCell ref="B28:B29"/>
    <mergeCell ref="C28:H29"/>
    <mergeCell ref="I28:I29"/>
    <mergeCell ref="J28:J29"/>
    <mergeCell ref="B26:E27"/>
    <mergeCell ref="F26:G27"/>
    <mergeCell ref="H26:J27"/>
    <mergeCell ref="K71:K72"/>
    <mergeCell ref="L71:L72"/>
    <mergeCell ref="I71:I72"/>
    <mergeCell ref="E56:F56"/>
    <mergeCell ref="G56:H56"/>
    <mergeCell ref="J56:J57"/>
    <mergeCell ref="K56:K57"/>
    <mergeCell ref="L56:L57"/>
    <mergeCell ref="I56:I57"/>
    <mergeCell ref="C73:D73"/>
    <mergeCell ref="B71:B72"/>
    <mergeCell ref="E71:F71"/>
    <mergeCell ref="G71:H71"/>
    <mergeCell ref="B68:C68"/>
    <mergeCell ref="C70:D70"/>
    <mergeCell ref="C72:D72"/>
    <mergeCell ref="C71:D71"/>
    <mergeCell ref="J20:J21"/>
    <mergeCell ref="B16:J16"/>
    <mergeCell ref="C10:D11"/>
    <mergeCell ref="C12:D13"/>
    <mergeCell ref="B9:B13"/>
    <mergeCell ref="E9:H9"/>
    <mergeCell ref="E10:H11"/>
    <mergeCell ref="E12:H13"/>
    <mergeCell ref="C9:D9"/>
    <mergeCell ref="B20:B21"/>
    <mergeCell ref="C20:D21"/>
    <mergeCell ref="E20:E21"/>
    <mergeCell ref="G20:G21"/>
    <mergeCell ref="I20:I21"/>
    <mergeCell ref="F20:F21"/>
    <mergeCell ref="H20:H21"/>
    <mergeCell ref="A45:J45"/>
    <mergeCell ref="J71:J72"/>
    <mergeCell ref="B54:C54"/>
    <mergeCell ref="C58:D58"/>
    <mergeCell ref="B56:B57"/>
    <mergeCell ref="C56:D56"/>
    <mergeCell ref="E6:J6"/>
    <mergeCell ref="B40:J40"/>
    <mergeCell ref="B42:J42"/>
    <mergeCell ref="C57:D57"/>
    <mergeCell ref="I9:J9"/>
    <mergeCell ref="I10:J11"/>
    <mergeCell ref="I12:J13"/>
    <mergeCell ref="B15:J15"/>
    <mergeCell ref="B17:J17"/>
    <mergeCell ref="B18:J18"/>
    <mergeCell ref="B22:B25"/>
    <mergeCell ref="C22:D23"/>
    <mergeCell ref="C24:D25"/>
    <mergeCell ref="E22:J23"/>
    <mergeCell ref="E24:J25"/>
    <mergeCell ref="B14:J14"/>
  </mergeCells>
  <phoneticPr fontId="1"/>
  <conditionalFormatting sqref="J58">
    <cfRule type="containsText" dxfId="2" priority="5" operator="containsText" text="資格なし">
      <formula>NOT(ISERROR(SEARCH("資格なし",J58)))</formula>
    </cfRule>
  </conditionalFormatting>
  <conditionalFormatting sqref="J73">
    <cfRule type="containsText" dxfId="1" priority="1" operator="containsText" text="資格なし">
      <formula>NOT(ISERROR(SEARCH("資格なし",J73)))</formula>
    </cfRule>
  </conditionalFormatting>
  <dataValidations count="2">
    <dataValidation type="list" allowBlank="1" showInputMessage="1" showErrorMessage="1" sqref="B58 B73" xr:uid="{00000000-0002-0000-0000-000000000000}">
      <formula1>"博士後期課程,4年制博士課程"</formula1>
    </dataValidation>
    <dataValidation type="list" allowBlank="1" sqref="F26:G27" xr:uid="{00000000-0002-0000-0000-000001000000}">
      <formula1>"DC,PD,RPD,海外特別研究員,海外特別研究員-RRA,若手研究者海外挑戦プログラム"</formula1>
    </dataValidation>
  </dataValidations>
  <pageMargins left="0.70866141732283472" right="0.70866141732283472" top="0.74803149606299213" bottom="0.74803149606299213" header="0.31496062992125984" footer="0.31496062992125984"/>
  <pageSetup paperSize="9" scale="73"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xr:uid="{00000000-0002-0000-0000-000003000000}">
          <x14:formula1>
            <xm:f>部局コード!$A$2:$A$74</xm:f>
          </x14:formula1>
          <xm:sqref>C28:H29</xm:sqref>
        </x14:dataValidation>
        <x14:dataValidation type="list" allowBlank="1" showInputMessage="1" xr:uid="{00000000-0002-0000-0000-000002000000}">
          <x14:formula1>
            <xm:f>部局コード!$A$1:$A$74</xm:f>
          </x14:formula1>
          <xm:sqref>C32:H33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6"/>
  <sheetViews>
    <sheetView tabSelected="1" view="pageBreakPreview" zoomScale="85" zoomScaleNormal="100" zoomScaleSheetLayoutView="85" workbookViewId="0">
      <pane ySplit="1" topLeftCell="A2" activePane="bottomLeft" state="frozen"/>
      <selection pane="bottomLeft" activeCell="G59" sqref="G59"/>
    </sheetView>
  </sheetViews>
  <sheetFormatPr defaultRowHeight="12"/>
  <cols>
    <col min="1" max="1" width="28" style="36" customWidth="1"/>
    <col min="2" max="2" width="12.6328125" style="36" customWidth="1"/>
    <col min="3" max="3" width="11.90625" style="36" customWidth="1"/>
    <col min="4" max="4" width="7.6328125" style="36" bestFit="1" customWidth="1"/>
    <col min="5" max="5" width="11.08984375" style="36" bestFit="1" customWidth="1"/>
    <col min="6" max="6" width="3.453125" style="36" bestFit="1" customWidth="1"/>
    <col min="7" max="7" width="12.453125" style="36" customWidth="1"/>
    <col min="8" max="8" width="31.453125" style="36" bestFit="1" customWidth="1"/>
    <col min="9" max="9" width="30.26953125" style="36" bestFit="1" customWidth="1"/>
    <col min="10" max="248" width="9" style="36"/>
    <col min="249" max="249" width="11.08984375" style="36" bestFit="1" customWidth="1"/>
    <col min="250" max="250" width="30.7265625" style="36" bestFit="1" customWidth="1"/>
    <col min="251" max="251" width="21.6328125" style="36" bestFit="1" customWidth="1"/>
    <col min="252" max="252" width="5.36328125" style="36" bestFit="1" customWidth="1"/>
    <col min="253" max="253" width="25.36328125" style="36" bestFit="1" customWidth="1"/>
    <col min="254" max="254" width="5.36328125" style="36" bestFit="1" customWidth="1"/>
    <col min="255" max="255" width="27.7265625" style="36" bestFit="1" customWidth="1"/>
    <col min="256" max="256" width="2.90625" style="36" customWidth="1"/>
    <col min="257" max="257" width="5" style="36" bestFit="1" customWidth="1"/>
    <col min="258" max="258" width="26.90625" style="36" bestFit="1" customWidth="1"/>
    <col min="259" max="259" width="5.26953125" style="36" bestFit="1" customWidth="1"/>
    <col min="260" max="504" width="9" style="36"/>
    <col min="505" max="505" width="11.08984375" style="36" bestFit="1" customWidth="1"/>
    <col min="506" max="506" width="30.7265625" style="36" bestFit="1" customWidth="1"/>
    <col min="507" max="507" width="21.6328125" style="36" bestFit="1" customWidth="1"/>
    <col min="508" max="508" width="5.36328125" style="36" bestFit="1" customWidth="1"/>
    <col min="509" max="509" width="25.36328125" style="36" bestFit="1" customWidth="1"/>
    <col min="510" max="510" width="5.36328125" style="36" bestFit="1" customWidth="1"/>
    <col min="511" max="511" width="27.7265625" style="36" bestFit="1" customWidth="1"/>
    <col min="512" max="512" width="2.90625" style="36" customWidth="1"/>
    <col min="513" max="513" width="5" style="36" bestFit="1" customWidth="1"/>
    <col min="514" max="514" width="26.90625" style="36" bestFit="1" customWidth="1"/>
    <col min="515" max="515" width="5.26953125" style="36" bestFit="1" customWidth="1"/>
    <col min="516" max="760" width="9" style="36"/>
    <col min="761" max="761" width="11.08984375" style="36" bestFit="1" customWidth="1"/>
    <col min="762" max="762" width="30.7265625" style="36" bestFit="1" customWidth="1"/>
    <col min="763" max="763" width="21.6328125" style="36" bestFit="1" customWidth="1"/>
    <col min="764" max="764" width="5.36328125" style="36" bestFit="1" customWidth="1"/>
    <col min="765" max="765" width="25.36328125" style="36" bestFit="1" customWidth="1"/>
    <col min="766" max="766" width="5.36328125" style="36" bestFit="1" customWidth="1"/>
    <col min="767" max="767" width="27.7265625" style="36" bestFit="1" customWidth="1"/>
    <col min="768" max="768" width="2.90625" style="36" customWidth="1"/>
    <col min="769" max="769" width="5" style="36" bestFit="1" customWidth="1"/>
    <col min="770" max="770" width="26.90625" style="36" bestFit="1" customWidth="1"/>
    <col min="771" max="771" width="5.26953125" style="36" bestFit="1" customWidth="1"/>
    <col min="772" max="1016" width="9" style="36"/>
    <col min="1017" max="1017" width="11.08984375" style="36" bestFit="1" customWidth="1"/>
    <col min="1018" max="1018" width="30.7265625" style="36" bestFit="1" customWidth="1"/>
    <col min="1019" max="1019" width="21.6328125" style="36" bestFit="1" customWidth="1"/>
    <col min="1020" max="1020" width="5.36328125" style="36" bestFit="1" customWidth="1"/>
    <col min="1021" max="1021" width="25.36328125" style="36" bestFit="1" customWidth="1"/>
    <col min="1022" max="1022" width="5.36328125" style="36" bestFit="1" customWidth="1"/>
    <col min="1023" max="1023" width="27.7265625" style="36" bestFit="1" customWidth="1"/>
    <col min="1024" max="1024" width="2.90625" style="36" customWidth="1"/>
    <col min="1025" max="1025" width="5" style="36" bestFit="1" customWidth="1"/>
    <col min="1026" max="1026" width="26.90625" style="36" bestFit="1" customWidth="1"/>
    <col min="1027" max="1027" width="5.26953125" style="36" bestFit="1" customWidth="1"/>
    <col min="1028" max="1272" width="9" style="36"/>
    <col min="1273" max="1273" width="11.08984375" style="36" bestFit="1" customWidth="1"/>
    <col min="1274" max="1274" width="30.7265625" style="36" bestFit="1" customWidth="1"/>
    <col min="1275" max="1275" width="21.6328125" style="36" bestFit="1" customWidth="1"/>
    <col min="1276" max="1276" width="5.36328125" style="36" bestFit="1" customWidth="1"/>
    <col min="1277" max="1277" width="25.36328125" style="36" bestFit="1" customWidth="1"/>
    <col min="1278" max="1278" width="5.36328125" style="36" bestFit="1" customWidth="1"/>
    <col min="1279" max="1279" width="27.7265625" style="36" bestFit="1" customWidth="1"/>
    <col min="1280" max="1280" width="2.90625" style="36" customWidth="1"/>
    <col min="1281" max="1281" width="5" style="36" bestFit="1" customWidth="1"/>
    <col min="1282" max="1282" width="26.90625" style="36" bestFit="1" customWidth="1"/>
    <col min="1283" max="1283" width="5.26953125" style="36" bestFit="1" customWidth="1"/>
    <col min="1284" max="1528" width="9" style="36"/>
    <col min="1529" max="1529" width="11.08984375" style="36" bestFit="1" customWidth="1"/>
    <col min="1530" max="1530" width="30.7265625" style="36" bestFit="1" customWidth="1"/>
    <col min="1531" max="1531" width="21.6328125" style="36" bestFit="1" customWidth="1"/>
    <col min="1532" max="1532" width="5.36328125" style="36" bestFit="1" customWidth="1"/>
    <col min="1533" max="1533" width="25.36328125" style="36" bestFit="1" customWidth="1"/>
    <col min="1534" max="1534" width="5.36328125" style="36" bestFit="1" customWidth="1"/>
    <col min="1535" max="1535" width="27.7265625" style="36" bestFit="1" customWidth="1"/>
    <col min="1536" max="1536" width="2.90625" style="36" customWidth="1"/>
    <col min="1537" max="1537" width="5" style="36" bestFit="1" customWidth="1"/>
    <col min="1538" max="1538" width="26.90625" style="36" bestFit="1" customWidth="1"/>
    <col min="1539" max="1539" width="5.26953125" style="36" bestFit="1" customWidth="1"/>
    <col min="1540" max="1784" width="9" style="36"/>
    <col min="1785" max="1785" width="11.08984375" style="36" bestFit="1" customWidth="1"/>
    <col min="1786" max="1786" width="30.7265625" style="36" bestFit="1" customWidth="1"/>
    <col min="1787" max="1787" width="21.6328125" style="36" bestFit="1" customWidth="1"/>
    <col min="1788" max="1788" width="5.36328125" style="36" bestFit="1" customWidth="1"/>
    <col min="1789" max="1789" width="25.36328125" style="36" bestFit="1" customWidth="1"/>
    <col min="1790" max="1790" width="5.36328125" style="36" bestFit="1" customWidth="1"/>
    <col min="1791" max="1791" width="27.7265625" style="36" bestFit="1" customWidth="1"/>
    <col min="1792" max="1792" width="2.90625" style="36" customWidth="1"/>
    <col min="1793" max="1793" width="5" style="36" bestFit="1" customWidth="1"/>
    <col min="1794" max="1794" width="26.90625" style="36" bestFit="1" customWidth="1"/>
    <col min="1795" max="1795" width="5.26953125" style="36" bestFit="1" customWidth="1"/>
    <col min="1796" max="2040" width="9" style="36"/>
    <col min="2041" max="2041" width="11.08984375" style="36" bestFit="1" customWidth="1"/>
    <col min="2042" max="2042" width="30.7265625" style="36" bestFit="1" customWidth="1"/>
    <col min="2043" max="2043" width="21.6328125" style="36" bestFit="1" customWidth="1"/>
    <col min="2044" max="2044" width="5.36328125" style="36" bestFit="1" customWidth="1"/>
    <col min="2045" max="2045" width="25.36328125" style="36" bestFit="1" customWidth="1"/>
    <col min="2046" max="2046" width="5.36328125" style="36" bestFit="1" customWidth="1"/>
    <col min="2047" max="2047" width="27.7265625" style="36" bestFit="1" customWidth="1"/>
    <col min="2048" max="2048" width="2.90625" style="36" customWidth="1"/>
    <col min="2049" max="2049" width="5" style="36" bestFit="1" customWidth="1"/>
    <col min="2050" max="2050" width="26.90625" style="36" bestFit="1" customWidth="1"/>
    <col min="2051" max="2051" width="5.26953125" style="36" bestFit="1" customWidth="1"/>
    <col min="2052" max="2296" width="9" style="36"/>
    <col min="2297" max="2297" width="11.08984375" style="36" bestFit="1" customWidth="1"/>
    <col min="2298" max="2298" width="30.7265625" style="36" bestFit="1" customWidth="1"/>
    <col min="2299" max="2299" width="21.6328125" style="36" bestFit="1" customWidth="1"/>
    <col min="2300" max="2300" width="5.36328125" style="36" bestFit="1" customWidth="1"/>
    <col min="2301" max="2301" width="25.36328125" style="36" bestFit="1" customWidth="1"/>
    <col min="2302" max="2302" width="5.36328125" style="36" bestFit="1" customWidth="1"/>
    <col min="2303" max="2303" width="27.7265625" style="36" bestFit="1" customWidth="1"/>
    <col min="2304" max="2304" width="2.90625" style="36" customWidth="1"/>
    <col min="2305" max="2305" width="5" style="36" bestFit="1" customWidth="1"/>
    <col min="2306" max="2306" width="26.90625" style="36" bestFit="1" customWidth="1"/>
    <col min="2307" max="2307" width="5.26953125" style="36" bestFit="1" customWidth="1"/>
    <col min="2308" max="2552" width="9" style="36"/>
    <col min="2553" max="2553" width="11.08984375" style="36" bestFit="1" customWidth="1"/>
    <col min="2554" max="2554" width="30.7265625" style="36" bestFit="1" customWidth="1"/>
    <col min="2555" max="2555" width="21.6328125" style="36" bestFit="1" customWidth="1"/>
    <col min="2556" max="2556" width="5.36328125" style="36" bestFit="1" customWidth="1"/>
    <col min="2557" max="2557" width="25.36328125" style="36" bestFit="1" customWidth="1"/>
    <col min="2558" max="2558" width="5.36328125" style="36" bestFit="1" customWidth="1"/>
    <col min="2559" max="2559" width="27.7265625" style="36" bestFit="1" customWidth="1"/>
    <col min="2560" max="2560" width="2.90625" style="36" customWidth="1"/>
    <col min="2561" max="2561" width="5" style="36" bestFit="1" customWidth="1"/>
    <col min="2562" max="2562" width="26.90625" style="36" bestFit="1" customWidth="1"/>
    <col min="2563" max="2563" width="5.26953125" style="36" bestFit="1" customWidth="1"/>
    <col min="2564" max="2808" width="9" style="36"/>
    <col min="2809" max="2809" width="11.08984375" style="36" bestFit="1" customWidth="1"/>
    <col min="2810" max="2810" width="30.7265625" style="36" bestFit="1" customWidth="1"/>
    <col min="2811" max="2811" width="21.6328125" style="36" bestFit="1" customWidth="1"/>
    <col min="2812" max="2812" width="5.36328125" style="36" bestFit="1" customWidth="1"/>
    <col min="2813" max="2813" width="25.36328125" style="36" bestFit="1" customWidth="1"/>
    <col min="2814" max="2814" width="5.36328125" style="36" bestFit="1" customWidth="1"/>
    <col min="2815" max="2815" width="27.7265625" style="36" bestFit="1" customWidth="1"/>
    <col min="2816" max="2816" width="2.90625" style="36" customWidth="1"/>
    <col min="2817" max="2817" width="5" style="36" bestFit="1" customWidth="1"/>
    <col min="2818" max="2818" width="26.90625" style="36" bestFit="1" customWidth="1"/>
    <col min="2819" max="2819" width="5.26953125" style="36" bestFit="1" customWidth="1"/>
    <col min="2820" max="3064" width="9" style="36"/>
    <col min="3065" max="3065" width="11.08984375" style="36" bestFit="1" customWidth="1"/>
    <col min="3066" max="3066" width="30.7265625" style="36" bestFit="1" customWidth="1"/>
    <col min="3067" max="3067" width="21.6328125" style="36" bestFit="1" customWidth="1"/>
    <col min="3068" max="3068" width="5.36328125" style="36" bestFit="1" customWidth="1"/>
    <col min="3069" max="3069" width="25.36328125" style="36" bestFit="1" customWidth="1"/>
    <col min="3070" max="3070" width="5.36328125" style="36" bestFit="1" customWidth="1"/>
    <col min="3071" max="3071" width="27.7265625" style="36" bestFit="1" customWidth="1"/>
    <col min="3072" max="3072" width="2.90625" style="36" customWidth="1"/>
    <col min="3073" max="3073" width="5" style="36" bestFit="1" customWidth="1"/>
    <col min="3074" max="3074" width="26.90625" style="36" bestFit="1" customWidth="1"/>
    <col min="3075" max="3075" width="5.26953125" style="36" bestFit="1" customWidth="1"/>
    <col min="3076" max="3320" width="9" style="36"/>
    <col min="3321" max="3321" width="11.08984375" style="36" bestFit="1" customWidth="1"/>
    <col min="3322" max="3322" width="30.7265625" style="36" bestFit="1" customWidth="1"/>
    <col min="3323" max="3323" width="21.6328125" style="36" bestFit="1" customWidth="1"/>
    <col min="3324" max="3324" width="5.36328125" style="36" bestFit="1" customWidth="1"/>
    <col min="3325" max="3325" width="25.36328125" style="36" bestFit="1" customWidth="1"/>
    <col min="3326" max="3326" width="5.36328125" style="36" bestFit="1" customWidth="1"/>
    <col min="3327" max="3327" width="27.7265625" style="36" bestFit="1" customWidth="1"/>
    <col min="3328" max="3328" width="2.90625" style="36" customWidth="1"/>
    <col min="3329" max="3329" width="5" style="36" bestFit="1" customWidth="1"/>
    <col min="3330" max="3330" width="26.90625" style="36" bestFit="1" customWidth="1"/>
    <col min="3331" max="3331" width="5.26953125" style="36" bestFit="1" customWidth="1"/>
    <col min="3332" max="3576" width="9" style="36"/>
    <col min="3577" max="3577" width="11.08984375" style="36" bestFit="1" customWidth="1"/>
    <col min="3578" max="3578" width="30.7265625" style="36" bestFit="1" customWidth="1"/>
    <col min="3579" max="3579" width="21.6328125" style="36" bestFit="1" customWidth="1"/>
    <col min="3580" max="3580" width="5.36328125" style="36" bestFit="1" customWidth="1"/>
    <col min="3581" max="3581" width="25.36328125" style="36" bestFit="1" customWidth="1"/>
    <col min="3582" max="3582" width="5.36328125" style="36" bestFit="1" customWidth="1"/>
    <col min="3583" max="3583" width="27.7265625" style="36" bestFit="1" customWidth="1"/>
    <col min="3584" max="3584" width="2.90625" style="36" customWidth="1"/>
    <col min="3585" max="3585" width="5" style="36" bestFit="1" customWidth="1"/>
    <col min="3586" max="3586" width="26.90625" style="36" bestFit="1" customWidth="1"/>
    <col min="3587" max="3587" width="5.26953125" style="36" bestFit="1" customWidth="1"/>
    <col min="3588" max="3832" width="9" style="36"/>
    <col min="3833" max="3833" width="11.08984375" style="36" bestFit="1" customWidth="1"/>
    <col min="3834" max="3834" width="30.7265625" style="36" bestFit="1" customWidth="1"/>
    <col min="3835" max="3835" width="21.6328125" style="36" bestFit="1" customWidth="1"/>
    <col min="3836" max="3836" width="5.36328125" style="36" bestFit="1" customWidth="1"/>
    <col min="3837" max="3837" width="25.36328125" style="36" bestFit="1" customWidth="1"/>
    <col min="3838" max="3838" width="5.36328125" style="36" bestFit="1" customWidth="1"/>
    <col min="3839" max="3839" width="27.7265625" style="36" bestFit="1" customWidth="1"/>
    <col min="3840" max="3840" width="2.90625" style="36" customWidth="1"/>
    <col min="3841" max="3841" width="5" style="36" bestFit="1" customWidth="1"/>
    <col min="3842" max="3842" width="26.90625" style="36" bestFit="1" customWidth="1"/>
    <col min="3843" max="3843" width="5.26953125" style="36" bestFit="1" customWidth="1"/>
    <col min="3844" max="4088" width="9" style="36"/>
    <col min="4089" max="4089" width="11.08984375" style="36" bestFit="1" customWidth="1"/>
    <col min="4090" max="4090" width="30.7265625" style="36" bestFit="1" customWidth="1"/>
    <col min="4091" max="4091" width="21.6328125" style="36" bestFit="1" customWidth="1"/>
    <col min="4092" max="4092" width="5.36328125" style="36" bestFit="1" customWidth="1"/>
    <col min="4093" max="4093" width="25.36328125" style="36" bestFit="1" customWidth="1"/>
    <col min="4094" max="4094" width="5.36328125" style="36" bestFit="1" customWidth="1"/>
    <col min="4095" max="4095" width="27.7265625" style="36" bestFit="1" customWidth="1"/>
    <col min="4096" max="4096" width="2.90625" style="36" customWidth="1"/>
    <col min="4097" max="4097" width="5" style="36" bestFit="1" customWidth="1"/>
    <col min="4098" max="4098" width="26.90625" style="36" bestFit="1" customWidth="1"/>
    <col min="4099" max="4099" width="5.26953125" style="36" bestFit="1" customWidth="1"/>
    <col min="4100" max="4344" width="9" style="36"/>
    <col min="4345" max="4345" width="11.08984375" style="36" bestFit="1" customWidth="1"/>
    <col min="4346" max="4346" width="30.7265625" style="36" bestFit="1" customWidth="1"/>
    <col min="4347" max="4347" width="21.6328125" style="36" bestFit="1" customWidth="1"/>
    <col min="4348" max="4348" width="5.36328125" style="36" bestFit="1" customWidth="1"/>
    <col min="4349" max="4349" width="25.36328125" style="36" bestFit="1" customWidth="1"/>
    <col min="4350" max="4350" width="5.36328125" style="36" bestFit="1" customWidth="1"/>
    <col min="4351" max="4351" width="27.7265625" style="36" bestFit="1" customWidth="1"/>
    <col min="4352" max="4352" width="2.90625" style="36" customWidth="1"/>
    <col min="4353" max="4353" width="5" style="36" bestFit="1" customWidth="1"/>
    <col min="4354" max="4354" width="26.90625" style="36" bestFit="1" customWidth="1"/>
    <col min="4355" max="4355" width="5.26953125" style="36" bestFit="1" customWidth="1"/>
    <col min="4356" max="4600" width="9" style="36"/>
    <col min="4601" max="4601" width="11.08984375" style="36" bestFit="1" customWidth="1"/>
    <col min="4602" max="4602" width="30.7265625" style="36" bestFit="1" customWidth="1"/>
    <col min="4603" max="4603" width="21.6328125" style="36" bestFit="1" customWidth="1"/>
    <col min="4604" max="4604" width="5.36328125" style="36" bestFit="1" customWidth="1"/>
    <col min="4605" max="4605" width="25.36328125" style="36" bestFit="1" customWidth="1"/>
    <col min="4606" max="4606" width="5.36328125" style="36" bestFit="1" customWidth="1"/>
    <col min="4607" max="4607" width="27.7265625" style="36" bestFit="1" customWidth="1"/>
    <col min="4608" max="4608" width="2.90625" style="36" customWidth="1"/>
    <col min="4609" max="4609" width="5" style="36" bestFit="1" customWidth="1"/>
    <col min="4610" max="4610" width="26.90625" style="36" bestFit="1" customWidth="1"/>
    <col min="4611" max="4611" width="5.26953125" style="36" bestFit="1" customWidth="1"/>
    <col min="4612" max="4856" width="9" style="36"/>
    <col min="4857" max="4857" width="11.08984375" style="36" bestFit="1" customWidth="1"/>
    <col min="4858" max="4858" width="30.7265625" style="36" bestFit="1" customWidth="1"/>
    <col min="4859" max="4859" width="21.6328125" style="36" bestFit="1" customWidth="1"/>
    <col min="4860" max="4860" width="5.36328125" style="36" bestFit="1" customWidth="1"/>
    <col min="4861" max="4861" width="25.36328125" style="36" bestFit="1" customWidth="1"/>
    <col min="4862" max="4862" width="5.36328125" style="36" bestFit="1" customWidth="1"/>
    <col min="4863" max="4863" width="27.7265625" style="36" bestFit="1" customWidth="1"/>
    <col min="4864" max="4864" width="2.90625" style="36" customWidth="1"/>
    <col min="4865" max="4865" width="5" style="36" bestFit="1" customWidth="1"/>
    <col min="4866" max="4866" width="26.90625" style="36" bestFit="1" customWidth="1"/>
    <col min="4867" max="4867" width="5.26953125" style="36" bestFit="1" customWidth="1"/>
    <col min="4868" max="5112" width="9" style="36"/>
    <col min="5113" max="5113" width="11.08984375" style="36" bestFit="1" customWidth="1"/>
    <col min="5114" max="5114" width="30.7265625" style="36" bestFit="1" customWidth="1"/>
    <col min="5115" max="5115" width="21.6328125" style="36" bestFit="1" customWidth="1"/>
    <col min="5116" max="5116" width="5.36328125" style="36" bestFit="1" customWidth="1"/>
    <col min="5117" max="5117" width="25.36328125" style="36" bestFit="1" customWidth="1"/>
    <col min="5118" max="5118" width="5.36328125" style="36" bestFit="1" customWidth="1"/>
    <col min="5119" max="5119" width="27.7265625" style="36" bestFit="1" customWidth="1"/>
    <col min="5120" max="5120" width="2.90625" style="36" customWidth="1"/>
    <col min="5121" max="5121" width="5" style="36" bestFit="1" customWidth="1"/>
    <col min="5122" max="5122" width="26.90625" style="36" bestFit="1" customWidth="1"/>
    <col min="5123" max="5123" width="5.26953125" style="36" bestFit="1" customWidth="1"/>
    <col min="5124" max="5368" width="9" style="36"/>
    <col min="5369" max="5369" width="11.08984375" style="36" bestFit="1" customWidth="1"/>
    <col min="5370" max="5370" width="30.7265625" style="36" bestFit="1" customWidth="1"/>
    <col min="5371" max="5371" width="21.6328125" style="36" bestFit="1" customWidth="1"/>
    <col min="5372" max="5372" width="5.36328125" style="36" bestFit="1" customWidth="1"/>
    <col min="5373" max="5373" width="25.36328125" style="36" bestFit="1" customWidth="1"/>
    <col min="5374" max="5374" width="5.36328125" style="36" bestFit="1" customWidth="1"/>
    <col min="5375" max="5375" width="27.7265625" style="36" bestFit="1" customWidth="1"/>
    <col min="5376" max="5376" width="2.90625" style="36" customWidth="1"/>
    <col min="5377" max="5377" width="5" style="36" bestFit="1" customWidth="1"/>
    <col min="5378" max="5378" width="26.90625" style="36" bestFit="1" customWidth="1"/>
    <col min="5379" max="5379" width="5.26953125" style="36" bestFit="1" customWidth="1"/>
    <col min="5380" max="5624" width="9" style="36"/>
    <col min="5625" max="5625" width="11.08984375" style="36" bestFit="1" customWidth="1"/>
    <col min="5626" max="5626" width="30.7265625" style="36" bestFit="1" customWidth="1"/>
    <col min="5627" max="5627" width="21.6328125" style="36" bestFit="1" customWidth="1"/>
    <col min="5628" max="5628" width="5.36328125" style="36" bestFit="1" customWidth="1"/>
    <col min="5629" max="5629" width="25.36328125" style="36" bestFit="1" customWidth="1"/>
    <col min="5630" max="5630" width="5.36328125" style="36" bestFit="1" customWidth="1"/>
    <col min="5631" max="5631" width="27.7265625" style="36" bestFit="1" customWidth="1"/>
    <col min="5632" max="5632" width="2.90625" style="36" customWidth="1"/>
    <col min="5633" max="5633" width="5" style="36" bestFit="1" customWidth="1"/>
    <col min="5634" max="5634" width="26.90625" style="36" bestFit="1" customWidth="1"/>
    <col min="5635" max="5635" width="5.26953125" style="36" bestFit="1" customWidth="1"/>
    <col min="5636" max="5880" width="9" style="36"/>
    <col min="5881" max="5881" width="11.08984375" style="36" bestFit="1" customWidth="1"/>
    <col min="5882" max="5882" width="30.7265625" style="36" bestFit="1" customWidth="1"/>
    <col min="5883" max="5883" width="21.6328125" style="36" bestFit="1" customWidth="1"/>
    <col min="5884" max="5884" width="5.36328125" style="36" bestFit="1" customWidth="1"/>
    <col min="5885" max="5885" width="25.36328125" style="36" bestFit="1" customWidth="1"/>
    <col min="5886" max="5886" width="5.36328125" style="36" bestFit="1" customWidth="1"/>
    <col min="5887" max="5887" width="27.7265625" style="36" bestFit="1" customWidth="1"/>
    <col min="5888" max="5888" width="2.90625" style="36" customWidth="1"/>
    <col min="5889" max="5889" width="5" style="36" bestFit="1" customWidth="1"/>
    <col min="5890" max="5890" width="26.90625" style="36" bestFit="1" customWidth="1"/>
    <col min="5891" max="5891" width="5.26953125" style="36" bestFit="1" customWidth="1"/>
    <col min="5892" max="6136" width="9" style="36"/>
    <col min="6137" max="6137" width="11.08984375" style="36" bestFit="1" customWidth="1"/>
    <col min="6138" max="6138" width="30.7265625" style="36" bestFit="1" customWidth="1"/>
    <col min="6139" max="6139" width="21.6328125" style="36" bestFit="1" customWidth="1"/>
    <col min="6140" max="6140" width="5.36328125" style="36" bestFit="1" customWidth="1"/>
    <col min="6141" max="6141" width="25.36328125" style="36" bestFit="1" customWidth="1"/>
    <col min="6142" max="6142" width="5.36328125" style="36" bestFit="1" customWidth="1"/>
    <col min="6143" max="6143" width="27.7265625" style="36" bestFit="1" customWidth="1"/>
    <col min="6144" max="6144" width="2.90625" style="36" customWidth="1"/>
    <col min="6145" max="6145" width="5" style="36" bestFit="1" customWidth="1"/>
    <col min="6146" max="6146" width="26.90625" style="36" bestFit="1" customWidth="1"/>
    <col min="6147" max="6147" width="5.26953125" style="36" bestFit="1" customWidth="1"/>
    <col min="6148" max="6392" width="9" style="36"/>
    <col min="6393" max="6393" width="11.08984375" style="36" bestFit="1" customWidth="1"/>
    <col min="6394" max="6394" width="30.7265625" style="36" bestFit="1" customWidth="1"/>
    <col min="6395" max="6395" width="21.6328125" style="36" bestFit="1" customWidth="1"/>
    <col min="6396" max="6396" width="5.36328125" style="36" bestFit="1" customWidth="1"/>
    <col min="6397" max="6397" width="25.36328125" style="36" bestFit="1" customWidth="1"/>
    <col min="6398" max="6398" width="5.36328125" style="36" bestFit="1" customWidth="1"/>
    <col min="6399" max="6399" width="27.7265625" style="36" bestFit="1" customWidth="1"/>
    <col min="6400" max="6400" width="2.90625" style="36" customWidth="1"/>
    <col min="6401" max="6401" width="5" style="36" bestFit="1" customWidth="1"/>
    <col min="6402" max="6402" width="26.90625" style="36" bestFit="1" customWidth="1"/>
    <col min="6403" max="6403" width="5.26953125" style="36" bestFit="1" customWidth="1"/>
    <col min="6404" max="6648" width="9" style="36"/>
    <col min="6649" max="6649" width="11.08984375" style="36" bestFit="1" customWidth="1"/>
    <col min="6650" max="6650" width="30.7265625" style="36" bestFit="1" customWidth="1"/>
    <col min="6651" max="6651" width="21.6328125" style="36" bestFit="1" customWidth="1"/>
    <col min="6652" max="6652" width="5.36328125" style="36" bestFit="1" customWidth="1"/>
    <col min="6653" max="6653" width="25.36328125" style="36" bestFit="1" customWidth="1"/>
    <col min="6654" max="6654" width="5.36328125" style="36" bestFit="1" customWidth="1"/>
    <col min="6655" max="6655" width="27.7265625" style="36" bestFit="1" customWidth="1"/>
    <col min="6656" max="6656" width="2.90625" style="36" customWidth="1"/>
    <col min="6657" max="6657" width="5" style="36" bestFit="1" customWidth="1"/>
    <col min="6658" max="6658" width="26.90625" style="36" bestFit="1" customWidth="1"/>
    <col min="6659" max="6659" width="5.26953125" style="36" bestFit="1" customWidth="1"/>
    <col min="6660" max="6904" width="9" style="36"/>
    <col min="6905" max="6905" width="11.08984375" style="36" bestFit="1" customWidth="1"/>
    <col min="6906" max="6906" width="30.7265625" style="36" bestFit="1" customWidth="1"/>
    <col min="6907" max="6907" width="21.6328125" style="36" bestFit="1" customWidth="1"/>
    <col min="6908" max="6908" width="5.36328125" style="36" bestFit="1" customWidth="1"/>
    <col min="6909" max="6909" width="25.36328125" style="36" bestFit="1" customWidth="1"/>
    <col min="6910" max="6910" width="5.36328125" style="36" bestFit="1" customWidth="1"/>
    <col min="6911" max="6911" width="27.7265625" style="36" bestFit="1" customWidth="1"/>
    <col min="6912" max="6912" width="2.90625" style="36" customWidth="1"/>
    <col min="6913" max="6913" width="5" style="36" bestFit="1" customWidth="1"/>
    <col min="6914" max="6914" width="26.90625" style="36" bestFit="1" customWidth="1"/>
    <col min="6915" max="6915" width="5.26953125" style="36" bestFit="1" customWidth="1"/>
    <col min="6916" max="7160" width="9" style="36"/>
    <col min="7161" max="7161" width="11.08984375" style="36" bestFit="1" customWidth="1"/>
    <col min="7162" max="7162" width="30.7265625" style="36" bestFit="1" customWidth="1"/>
    <col min="7163" max="7163" width="21.6328125" style="36" bestFit="1" customWidth="1"/>
    <col min="7164" max="7164" width="5.36328125" style="36" bestFit="1" customWidth="1"/>
    <col min="7165" max="7165" width="25.36328125" style="36" bestFit="1" customWidth="1"/>
    <col min="7166" max="7166" width="5.36328125" style="36" bestFit="1" customWidth="1"/>
    <col min="7167" max="7167" width="27.7265625" style="36" bestFit="1" customWidth="1"/>
    <col min="7168" max="7168" width="2.90625" style="36" customWidth="1"/>
    <col min="7169" max="7169" width="5" style="36" bestFit="1" customWidth="1"/>
    <col min="7170" max="7170" width="26.90625" style="36" bestFit="1" customWidth="1"/>
    <col min="7171" max="7171" width="5.26953125" style="36" bestFit="1" customWidth="1"/>
    <col min="7172" max="7416" width="9" style="36"/>
    <col min="7417" max="7417" width="11.08984375" style="36" bestFit="1" customWidth="1"/>
    <col min="7418" max="7418" width="30.7265625" style="36" bestFit="1" customWidth="1"/>
    <col min="7419" max="7419" width="21.6328125" style="36" bestFit="1" customWidth="1"/>
    <col min="7420" max="7420" width="5.36328125" style="36" bestFit="1" customWidth="1"/>
    <col min="7421" max="7421" width="25.36328125" style="36" bestFit="1" customWidth="1"/>
    <col min="7422" max="7422" width="5.36328125" style="36" bestFit="1" customWidth="1"/>
    <col min="7423" max="7423" width="27.7265625" style="36" bestFit="1" customWidth="1"/>
    <col min="7424" max="7424" width="2.90625" style="36" customWidth="1"/>
    <col min="7425" max="7425" width="5" style="36" bestFit="1" customWidth="1"/>
    <col min="7426" max="7426" width="26.90625" style="36" bestFit="1" customWidth="1"/>
    <col min="7427" max="7427" width="5.26953125" style="36" bestFit="1" customWidth="1"/>
    <col min="7428" max="7672" width="9" style="36"/>
    <col min="7673" max="7673" width="11.08984375" style="36" bestFit="1" customWidth="1"/>
    <col min="7674" max="7674" width="30.7265625" style="36" bestFit="1" customWidth="1"/>
    <col min="7675" max="7675" width="21.6328125" style="36" bestFit="1" customWidth="1"/>
    <col min="7676" max="7676" width="5.36328125" style="36" bestFit="1" customWidth="1"/>
    <col min="7677" max="7677" width="25.36328125" style="36" bestFit="1" customWidth="1"/>
    <col min="7678" max="7678" width="5.36328125" style="36" bestFit="1" customWidth="1"/>
    <col min="7679" max="7679" width="27.7265625" style="36" bestFit="1" customWidth="1"/>
    <col min="7680" max="7680" width="2.90625" style="36" customWidth="1"/>
    <col min="7681" max="7681" width="5" style="36" bestFit="1" customWidth="1"/>
    <col min="7682" max="7682" width="26.90625" style="36" bestFit="1" customWidth="1"/>
    <col min="7683" max="7683" width="5.26953125" style="36" bestFit="1" customWidth="1"/>
    <col min="7684" max="7928" width="9" style="36"/>
    <col min="7929" max="7929" width="11.08984375" style="36" bestFit="1" customWidth="1"/>
    <col min="7930" max="7930" width="30.7265625" style="36" bestFit="1" customWidth="1"/>
    <col min="7931" max="7931" width="21.6328125" style="36" bestFit="1" customWidth="1"/>
    <col min="7932" max="7932" width="5.36328125" style="36" bestFit="1" customWidth="1"/>
    <col min="7933" max="7933" width="25.36328125" style="36" bestFit="1" customWidth="1"/>
    <col min="7934" max="7934" width="5.36328125" style="36" bestFit="1" customWidth="1"/>
    <col min="7935" max="7935" width="27.7265625" style="36" bestFit="1" customWidth="1"/>
    <col min="7936" max="7936" width="2.90625" style="36" customWidth="1"/>
    <col min="7937" max="7937" width="5" style="36" bestFit="1" customWidth="1"/>
    <col min="7938" max="7938" width="26.90625" style="36" bestFit="1" customWidth="1"/>
    <col min="7939" max="7939" width="5.26953125" style="36" bestFit="1" customWidth="1"/>
    <col min="7940" max="8184" width="9" style="36"/>
    <col min="8185" max="8185" width="11.08984375" style="36" bestFit="1" customWidth="1"/>
    <col min="8186" max="8186" width="30.7265625" style="36" bestFit="1" customWidth="1"/>
    <col min="8187" max="8187" width="21.6328125" style="36" bestFit="1" customWidth="1"/>
    <col min="8188" max="8188" width="5.36328125" style="36" bestFit="1" customWidth="1"/>
    <col min="8189" max="8189" width="25.36328125" style="36" bestFit="1" customWidth="1"/>
    <col min="8190" max="8190" width="5.36328125" style="36" bestFit="1" customWidth="1"/>
    <col min="8191" max="8191" width="27.7265625" style="36" bestFit="1" customWidth="1"/>
    <col min="8192" max="8192" width="2.90625" style="36" customWidth="1"/>
    <col min="8193" max="8193" width="5" style="36" bestFit="1" customWidth="1"/>
    <col min="8194" max="8194" width="26.90625" style="36" bestFit="1" customWidth="1"/>
    <col min="8195" max="8195" width="5.26953125" style="36" bestFit="1" customWidth="1"/>
    <col min="8196" max="8440" width="9" style="36"/>
    <col min="8441" max="8441" width="11.08984375" style="36" bestFit="1" customWidth="1"/>
    <col min="8442" max="8442" width="30.7265625" style="36" bestFit="1" customWidth="1"/>
    <col min="8443" max="8443" width="21.6328125" style="36" bestFit="1" customWidth="1"/>
    <col min="8444" max="8444" width="5.36328125" style="36" bestFit="1" customWidth="1"/>
    <col min="8445" max="8445" width="25.36328125" style="36" bestFit="1" customWidth="1"/>
    <col min="8446" max="8446" width="5.36328125" style="36" bestFit="1" customWidth="1"/>
    <col min="8447" max="8447" width="27.7265625" style="36" bestFit="1" customWidth="1"/>
    <col min="8448" max="8448" width="2.90625" style="36" customWidth="1"/>
    <col min="8449" max="8449" width="5" style="36" bestFit="1" customWidth="1"/>
    <col min="8450" max="8450" width="26.90625" style="36" bestFit="1" customWidth="1"/>
    <col min="8451" max="8451" width="5.26953125" style="36" bestFit="1" customWidth="1"/>
    <col min="8452" max="8696" width="9" style="36"/>
    <col min="8697" max="8697" width="11.08984375" style="36" bestFit="1" customWidth="1"/>
    <col min="8698" max="8698" width="30.7265625" style="36" bestFit="1" customWidth="1"/>
    <col min="8699" max="8699" width="21.6328125" style="36" bestFit="1" customWidth="1"/>
    <col min="8700" max="8700" width="5.36328125" style="36" bestFit="1" customWidth="1"/>
    <col min="8701" max="8701" width="25.36328125" style="36" bestFit="1" customWidth="1"/>
    <col min="8702" max="8702" width="5.36328125" style="36" bestFit="1" customWidth="1"/>
    <col min="8703" max="8703" width="27.7265625" style="36" bestFit="1" customWidth="1"/>
    <col min="8704" max="8704" width="2.90625" style="36" customWidth="1"/>
    <col min="8705" max="8705" width="5" style="36" bestFit="1" customWidth="1"/>
    <col min="8706" max="8706" width="26.90625" style="36" bestFit="1" customWidth="1"/>
    <col min="8707" max="8707" width="5.26953125" style="36" bestFit="1" customWidth="1"/>
    <col min="8708" max="8952" width="9" style="36"/>
    <col min="8953" max="8953" width="11.08984375" style="36" bestFit="1" customWidth="1"/>
    <col min="8954" max="8954" width="30.7265625" style="36" bestFit="1" customWidth="1"/>
    <col min="8955" max="8955" width="21.6328125" style="36" bestFit="1" customWidth="1"/>
    <col min="8956" max="8956" width="5.36328125" style="36" bestFit="1" customWidth="1"/>
    <col min="8957" max="8957" width="25.36328125" style="36" bestFit="1" customWidth="1"/>
    <col min="8958" max="8958" width="5.36328125" style="36" bestFit="1" customWidth="1"/>
    <col min="8959" max="8959" width="27.7265625" style="36" bestFit="1" customWidth="1"/>
    <col min="8960" max="8960" width="2.90625" style="36" customWidth="1"/>
    <col min="8961" max="8961" width="5" style="36" bestFit="1" customWidth="1"/>
    <col min="8962" max="8962" width="26.90625" style="36" bestFit="1" customWidth="1"/>
    <col min="8963" max="8963" width="5.26953125" style="36" bestFit="1" customWidth="1"/>
    <col min="8964" max="9208" width="9" style="36"/>
    <col min="9209" max="9209" width="11.08984375" style="36" bestFit="1" customWidth="1"/>
    <col min="9210" max="9210" width="30.7265625" style="36" bestFit="1" customWidth="1"/>
    <col min="9211" max="9211" width="21.6328125" style="36" bestFit="1" customWidth="1"/>
    <col min="9212" max="9212" width="5.36328125" style="36" bestFit="1" customWidth="1"/>
    <col min="9213" max="9213" width="25.36328125" style="36" bestFit="1" customWidth="1"/>
    <col min="9214" max="9214" width="5.36328125" style="36" bestFit="1" customWidth="1"/>
    <col min="9215" max="9215" width="27.7265625" style="36" bestFit="1" customWidth="1"/>
    <col min="9216" max="9216" width="2.90625" style="36" customWidth="1"/>
    <col min="9217" max="9217" width="5" style="36" bestFit="1" customWidth="1"/>
    <col min="9218" max="9218" width="26.90625" style="36" bestFit="1" customWidth="1"/>
    <col min="9219" max="9219" width="5.26953125" style="36" bestFit="1" customWidth="1"/>
    <col min="9220" max="9464" width="9" style="36"/>
    <col min="9465" max="9465" width="11.08984375" style="36" bestFit="1" customWidth="1"/>
    <col min="9466" max="9466" width="30.7265625" style="36" bestFit="1" customWidth="1"/>
    <col min="9467" max="9467" width="21.6328125" style="36" bestFit="1" customWidth="1"/>
    <col min="9468" max="9468" width="5.36328125" style="36" bestFit="1" customWidth="1"/>
    <col min="9469" max="9469" width="25.36328125" style="36" bestFit="1" customWidth="1"/>
    <col min="9470" max="9470" width="5.36328125" style="36" bestFit="1" customWidth="1"/>
    <col min="9471" max="9471" width="27.7265625" style="36" bestFit="1" customWidth="1"/>
    <col min="9472" max="9472" width="2.90625" style="36" customWidth="1"/>
    <col min="9473" max="9473" width="5" style="36" bestFit="1" customWidth="1"/>
    <col min="9474" max="9474" width="26.90625" style="36" bestFit="1" customWidth="1"/>
    <col min="9475" max="9475" width="5.26953125" style="36" bestFit="1" customWidth="1"/>
    <col min="9476" max="9720" width="9" style="36"/>
    <col min="9721" max="9721" width="11.08984375" style="36" bestFit="1" customWidth="1"/>
    <col min="9722" max="9722" width="30.7265625" style="36" bestFit="1" customWidth="1"/>
    <col min="9723" max="9723" width="21.6328125" style="36" bestFit="1" customWidth="1"/>
    <col min="9724" max="9724" width="5.36328125" style="36" bestFit="1" customWidth="1"/>
    <col min="9725" max="9725" width="25.36328125" style="36" bestFit="1" customWidth="1"/>
    <col min="9726" max="9726" width="5.36328125" style="36" bestFit="1" customWidth="1"/>
    <col min="9727" max="9727" width="27.7265625" style="36" bestFit="1" customWidth="1"/>
    <col min="9728" max="9728" width="2.90625" style="36" customWidth="1"/>
    <col min="9729" max="9729" width="5" style="36" bestFit="1" customWidth="1"/>
    <col min="9730" max="9730" width="26.90625" style="36" bestFit="1" customWidth="1"/>
    <col min="9731" max="9731" width="5.26953125" style="36" bestFit="1" customWidth="1"/>
    <col min="9732" max="9976" width="9" style="36"/>
    <col min="9977" max="9977" width="11.08984375" style="36" bestFit="1" customWidth="1"/>
    <col min="9978" max="9978" width="30.7265625" style="36" bestFit="1" customWidth="1"/>
    <col min="9979" max="9979" width="21.6328125" style="36" bestFit="1" customWidth="1"/>
    <col min="9980" max="9980" width="5.36328125" style="36" bestFit="1" customWidth="1"/>
    <col min="9981" max="9981" width="25.36328125" style="36" bestFit="1" customWidth="1"/>
    <col min="9982" max="9982" width="5.36328125" style="36" bestFit="1" customWidth="1"/>
    <col min="9983" max="9983" width="27.7265625" style="36" bestFit="1" customWidth="1"/>
    <col min="9984" max="9984" width="2.90625" style="36" customWidth="1"/>
    <col min="9985" max="9985" width="5" style="36" bestFit="1" customWidth="1"/>
    <col min="9986" max="9986" width="26.90625" style="36" bestFit="1" customWidth="1"/>
    <col min="9987" max="9987" width="5.26953125" style="36" bestFit="1" customWidth="1"/>
    <col min="9988" max="10232" width="9" style="36"/>
    <col min="10233" max="10233" width="11.08984375" style="36" bestFit="1" customWidth="1"/>
    <col min="10234" max="10234" width="30.7265625" style="36" bestFit="1" customWidth="1"/>
    <col min="10235" max="10235" width="21.6328125" style="36" bestFit="1" customWidth="1"/>
    <col min="10236" max="10236" width="5.36328125" style="36" bestFit="1" customWidth="1"/>
    <col min="10237" max="10237" width="25.36328125" style="36" bestFit="1" customWidth="1"/>
    <col min="10238" max="10238" width="5.36328125" style="36" bestFit="1" customWidth="1"/>
    <col min="10239" max="10239" width="27.7265625" style="36" bestFit="1" customWidth="1"/>
    <col min="10240" max="10240" width="2.90625" style="36" customWidth="1"/>
    <col min="10241" max="10241" width="5" style="36" bestFit="1" customWidth="1"/>
    <col min="10242" max="10242" width="26.90625" style="36" bestFit="1" customWidth="1"/>
    <col min="10243" max="10243" width="5.26953125" style="36" bestFit="1" customWidth="1"/>
    <col min="10244" max="10488" width="9" style="36"/>
    <col min="10489" max="10489" width="11.08984375" style="36" bestFit="1" customWidth="1"/>
    <col min="10490" max="10490" width="30.7265625" style="36" bestFit="1" customWidth="1"/>
    <col min="10491" max="10491" width="21.6328125" style="36" bestFit="1" customWidth="1"/>
    <col min="10492" max="10492" width="5.36328125" style="36" bestFit="1" customWidth="1"/>
    <col min="10493" max="10493" width="25.36328125" style="36" bestFit="1" customWidth="1"/>
    <col min="10494" max="10494" width="5.36328125" style="36" bestFit="1" customWidth="1"/>
    <col min="10495" max="10495" width="27.7265625" style="36" bestFit="1" customWidth="1"/>
    <col min="10496" max="10496" width="2.90625" style="36" customWidth="1"/>
    <col min="10497" max="10497" width="5" style="36" bestFit="1" customWidth="1"/>
    <col min="10498" max="10498" width="26.90625" style="36" bestFit="1" customWidth="1"/>
    <col min="10499" max="10499" width="5.26953125" style="36" bestFit="1" customWidth="1"/>
    <col min="10500" max="10744" width="9" style="36"/>
    <col min="10745" max="10745" width="11.08984375" style="36" bestFit="1" customWidth="1"/>
    <col min="10746" max="10746" width="30.7265625" style="36" bestFit="1" customWidth="1"/>
    <col min="10747" max="10747" width="21.6328125" style="36" bestFit="1" customWidth="1"/>
    <col min="10748" max="10748" width="5.36328125" style="36" bestFit="1" customWidth="1"/>
    <col min="10749" max="10749" width="25.36328125" style="36" bestFit="1" customWidth="1"/>
    <col min="10750" max="10750" width="5.36328125" style="36" bestFit="1" customWidth="1"/>
    <col min="10751" max="10751" width="27.7265625" style="36" bestFit="1" customWidth="1"/>
    <col min="10752" max="10752" width="2.90625" style="36" customWidth="1"/>
    <col min="10753" max="10753" width="5" style="36" bestFit="1" customWidth="1"/>
    <col min="10754" max="10754" width="26.90625" style="36" bestFit="1" customWidth="1"/>
    <col min="10755" max="10755" width="5.26953125" style="36" bestFit="1" customWidth="1"/>
    <col min="10756" max="11000" width="9" style="36"/>
    <col min="11001" max="11001" width="11.08984375" style="36" bestFit="1" customWidth="1"/>
    <col min="11002" max="11002" width="30.7265625" style="36" bestFit="1" customWidth="1"/>
    <col min="11003" max="11003" width="21.6328125" style="36" bestFit="1" customWidth="1"/>
    <col min="11004" max="11004" width="5.36328125" style="36" bestFit="1" customWidth="1"/>
    <col min="11005" max="11005" width="25.36328125" style="36" bestFit="1" customWidth="1"/>
    <col min="11006" max="11006" width="5.36328125" style="36" bestFit="1" customWidth="1"/>
    <col min="11007" max="11007" width="27.7265625" style="36" bestFit="1" customWidth="1"/>
    <col min="11008" max="11008" width="2.90625" style="36" customWidth="1"/>
    <col min="11009" max="11009" width="5" style="36" bestFit="1" customWidth="1"/>
    <col min="11010" max="11010" width="26.90625" style="36" bestFit="1" customWidth="1"/>
    <col min="11011" max="11011" width="5.26953125" style="36" bestFit="1" customWidth="1"/>
    <col min="11012" max="11256" width="9" style="36"/>
    <col min="11257" max="11257" width="11.08984375" style="36" bestFit="1" customWidth="1"/>
    <col min="11258" max="11258" width="30.7265625" style="36" bestFit="1" customWidth="1"/>
    <col min="11259" max="11259" width="21.6328125" style="36" bestFit="1" customWidth="1"/>
    <col min="11260" max="11260" width="5.36328125" style="36" bestFit="1" customWidth="1"/>
    <col min="11261" max="11261" width="25.36328125" style="36" bestFit="1" customWidth="1"/>
    <col min="11262" max="11262" width="5.36328125" style="36" bestFit="1" customWidth="1"/>
    <col min="11263" max="11263" width="27.7265625" style="36" bestFit="1" customWidth="1"/>
    <col min="11264" max="11264" width="2.90625" style="36" customWidth="1"/>
    <col min="11265" max="11265" width="5" style="36" bestFit="1" customWidth="1"/>
    <col min="11266" max="11266" width="26.90625" style="36" bestFit="1" customWidth="1"/>
    <col min="11267" max="11267" width="5.26953125" style="36" bestFit="1" customWidth="1"/>
    <col min="11268" max="11512" width="9" style="36"/>
    <col min="11513" max="11513" width="11.08984375" style="36" bestFit="1" customWidth="1"/>
    <col min="11514" max="11514" width="30.7265625" style="36" bestFit="1" customWidth="1"/>
    <col min="11515" max="11515" width="21.6328125" style="36" bestFit="1" customWidth="1"/>
    <col min="11516" max="11516" width="5.36328125" style="36" bestFit="1" customWidth="1"/>
    <col min="11517" max="11517" width="25.36328125" style="36" bestFit="1" customWidth="1"/>
    <col min="11518" max="11518" width="5.36328125" style="36" bestFit="1" customWidth="1"/>
    <col min="11519" max="11519" width="27.7265625" style="36" bestFit="1" customWidth="1"/>
    <col min="11520" max="11520" width="2.90625" style="36" customWidth="1"/>
    <col min="11521" max="11521" width="5" style="36" bestFit="1" customWidth="1"/>
    <col min="11522" max="11522" width="26.90625" style="36" bestFit="1" customWidth="1"/>
    <col min="11523" max="11523" width="5.26953125" style="36" bestFit="1" customWidth="1"/>
    <col min="11524" max="11768" width="9" style="36"/>
    <col min="11769" max="11769" width="11.08984375" style="36" bestFit="1" customWidth="1"/>
    <col min="11770" max="11770" width="30.7265625" style="36" bestFit="1" customWidth="1"/>
    <col min="11771" max="11771" width="21.6328125" style="36" bestFit="1" customWidth="1"/>
    <col min="11772" max="11772" width="5.36328125" style="36" bestFit="1" customWidth="1"/>
    <col min="11773" max="11773" width="25.36328125" style="36" bestFit="1" customWidth="1"/>
    <col min="11774" max="11774" width="5.36328125" style="36" bestFit="1" customWidth="1"/>
    <col min="11775" max="11775" width="27.7265625" style="36" bestFit="1" customWidth="1"/>
    <col min="11776" max="11776" width="2.90625" style="36" customWidth="1"/>
    <col min="11777" max="11777" width="5" style="36" bestFit="1" customWidth="1"/>
    <col min="11778" max="11778" width="26.90625" style="36" bestFit="1" customWidth="1"/>
    <col min="11779" max="11779" width="5.26953125" style="36" bestFit="1" customWidth="1"/>
    <col min="11780" max="12024" width="9" style="36"/>
    <col min="12025" max="12025" width="11.08984375" style="36" bestFit="1" customWidth="1"/>
    <col min="12026" max="12026" width="30.7265625" style="36" bestFit="1" customWidth="1"/>
    <col min="12027" max="12027" width="21.6328125" style="36" bestFit="1" customWidth="1"/>
    <col min="12028" max="12028" width="5.36328125" style="36" bestFit="1" customWidth="1"/>
    <col min="12029" max="12029" width="25.36328125" style="36" bestFit="1" customWidth="1"/>
    <col min="12030" max="12030" width="5.36328125" style="36" bestFit="1" customWidth="1"/>
    <col min="12031" max="12031" width="27.7265625" style="36" bestFit="1" customWidth="1"/>
    <col min="12032" max="12032" width="2.90625" style="36" customWidth="1"/>
    <col min="12033" max="12033" width="5" style="36" bestFit="1" customWidth="1"/>
    <col min="12034" max="12034" width="26.90625" style="36" bestFit="1" customWidth="1"/>
    <col min="12035" max="12035" width="5.26953125" style="36" bestFit="1" customWidth="1"/>
    <col min="12036" max="12280" width="9" style="36"/>
    <col min="12281" max="12281" width="11.08984375" style="36" bestFit="1" customWidth="1"/>
    <col min="12282" max="12282" width="30.7265625" style="36" bestFit="1" customWidth="1"/>
    <col min="12283" max="12283" width="21.6328125" style="36" bestFit="1" customWidth="1"/>
    <col min="12284" max="12284" width="5.36328125" style="36" bestFit="1" customWidth="1"/>
    <col min="12285" max="12285" width="25.36328125" style="36" bestFit="1" customWidth="1"/>
    <col min="12286" max="12286" width="5.36328125" style="36" bestFit="1" customWidth="1"/>
    <col min="12287" max="12287" width="27.7265625" style="36" bestFit="1" customWidth="1"/>
    <col min="12288" max="12288" width="2.90625" style="36" customWidth="1"/>
    <col min="12289" max="12289" width="5" style="36" bestFit="1" customWidth="1"/>
    <col min="12290" max="12290" width="26.90625" style="36" bestFit="1" customWidth="1"/>
    <col min="12291" max="12291" width="5.26953125" style="36" bestFit="1" customWidth="1"/>
    <col min="12292" max="12536" width="9" style="36"/>
    <col min="12537" max="12537" width="11.08984375" style="36" bestFit="1" customWidth="1"/>
    <col min="12538" max="12538" width="30.7265625" style="36" bestFit="1" customWidth="1"/>
    <col min="12539" max="12539" width="21.6328125" style="36" bestFit="1" customWidth="1"/>
    <col min="12540" max="12540" width="5.36328125" style="36" bestFit="1" customWidth="1"/>
    <col min="12541" max="12541" width="25.36328125" style="36" bestFit="1" customWidth="1"/>
    <col min="12542" max="12542" width="5.36328125" style="36" bestFit="1" customWidth="1"/>
    <col min="12543" max="12543" width="27.7265625" style="36" bestFit="1" customWidth="1"/>
    <col min="12544" max="12544" width="2.90625" style="36" customWidth="1"/>
    <col min="12545" max="12545" width="5" style="36" bestFit="1" customWidth="1"/>
    <col min="12546" max="12546" width="26.90625" style="36" bestFit="1" customWidth="1"/>
    <col min="12547" max="12547" width="5.26953125" style="36" bestFit="1" customWidth="1"/>
    <col min="12548" max="12792" width="9" style="36"/>
    <col min="12793" max="12793" width="11.08984375" style="36" bestFit="1" customWidth="1"/>
    <col min="12794" max="12794" width="30.7265625" style="36" bestFit="1" customWidth="1"/>
    <col min="12795" max="12795" width="21.6328125" style="36" bestFit="1" customWidth="1"/>
    <col min="12796" max="12796" width="5.36328125" style="36" bestFit="1" customWidth="1"/>
    <col min="12797" max="12797" width="25.36328125" style="36" bestFit="1" customWidth="1"/>
    <col min="12798" max="12798" width="5.36328125" style="36" bestFit="1" customWidth="1"/>
    <col min="12799" max="12799" width="27.7265625" style="36" bestFit="1" customWidth="1"/>
    <col min="12800" max="12800" width="2.90625" style="36" customWidth="1"/>
    <col min="12801" max="12801" width="5" style="36" bestFit="1" customWidth="1"/>
    <col min="12802" max="12802" width="26.90625" style="36" bestFit="1" customWidth="1"/>
    <col min="12803" max="12803" width="5.26953125" style="36" bestFit="1" customWidth="1"/>
    <col min="12804" max="13048" width="9" style="36"/>
    <col min="13049" max="13049" width="11.08984375" style="36" bestFit="1" customWidth="1"/>
    <col min="13050" max="13050" width="30.7265625" style="36" bestFit="1" customWidth="1"/>
    <col min="13051" max="13051" width="21.6328125" style="36" bestFit="1" customWidth="1"/>
    <col min="13052" max="13052" width="5.36328125" style="36" bestFit="1" customWidth="1"/>
    <col min="13053" max="13053" width="25.36328125" style="36" bestFit="1" customWidth="1"/>
    <col min="13054" max="13054" width="5.36328125" style="36" bestFit="1" customWidth="1"/>
    <col min="13055" max="13055" width="27.7265625" style="36" bestFit="1" customWidth="1"/>
    <col min="13056" max="13056" width="2.90625" style="36" customWidth="1"/>
    <col min="13057" max="13057" width="5" style="36" bestFit="1" customWidth="1"/>
    <col min="13058" max="13058" width="26.90625" style="36" bestFit="1" customWidth="1"/>
    <col min="13059" max="13059" width="5.26953125" style="36" bestFit="1" customWidth="1"/>
    <col min="13060" max="13304" width="9" style="36"/>
    <col min="13305" max="13305" width="11.08984375" style="36" bestFit="1" customWidth="1"/>
    <col min="13306" max="13306" width="30.7265625" style="36" bestFit="1" customWidth="1"/>
    <col min="13307" max="13307" width="21.6328125" style="36" bestFit="1" customWidth="1"/>
    <col min="13308" max="13308" width="5.36328125" style="36" bestFit="1" customWidth="1"/>
    <col min="13309" max="13309" width="25.36328125" style="36" bestFit="1" customWidth="1"/>
    <col min="13310" max="13310" width="5.36328125" style="36" bestFit="1" customWidth="1"/>
    <col min="13311" max="13311" width="27.7265625" style="36" bestFit="1" customWidth="1"/>
    <col min="13312" max="13312" width="2.90625" style="36" customWidth="1"/>
    <col min="13313" max="13313" width="5" style="36" bestFit="1" customWidth="1"/>
    <col min="13314" max="13314" width="26.90625" style="36" bestFit="1" customWidth="1"/>
    <col min="13315" max="13315" width="5.26953125" style="36" bestFit="1" customWidth="1"/>
    <col min="13316" max="13560" width="9" style="36"/>
    <col min="13561" max="13561" width="11.08984375" style="36" bestFit="1" customWidth="1"/>
    <col min="13562" max="13562" width="30.7265625" style="36" bestFit="1" customWidth="1"/>
    <col min="13563" max="13563" width="21.6328125" style="36" bestFit="1" customWidth="1"/>
    <col min="13564" max="13564" width="5.36328125" style="36" bestFit="1" customWidth="1"/>
    <col min="13565" max="13565" width="25.36328125" style="36" bestFit="1" customWidth="1"/>
    <col min="13566" max="13566" width="5.36328125" style="36" bestFit="1" customWidth="1"/>
    <col min="13567" max="13567" width="27.7265625" style="36" bestFit="1" customWidth="1"/>
    <col min="13568" max="13568" width="2.90625" style="36" customWidth="1"/>
    <col min="13569" max="13569" width="5" style="36" bestFit="1" customWidth="1"/>
    <col min="13570" max="13570" width="26.90625" style="36" bestFit="1" customWidth="1"/>
    <col min="13571" max="13571" width="5.26953125" style="36" bestFit="1" customWidth="1"/>
    <col min="13572" max="13816" width="9" style="36"/>
    <col min="13817" max="13817" width="11.08984375" style="36" bestFit="1" customWidth="1"/>
    <col min="13818" max="13818" width="30.7265625" style="36" bestFit="1" customWidth="1"/>
    <col min="13819" max="13819" width="21.6328125" style="36" bestFit="1" customWidth="1"/>
    <col min="13820" max="13820" width="5.36328125" style="36" bestFit="1" customWidth="1"/>
    <col min="13821" max="13821" width="25.36328125" style="36" bestFit="1" customWidth="1"/>
    <col min="13822" max="13822" width="5.36328125" style="36" bestFit="1" customWidth="1"/>
    <col min="13823" max="13823" width="27.7265625" style="36" bestFit="1" customWidth="1"/>
    <col min="13824" max="13824" width="2.90625" style="36" customWidth="1"/>
    <col min="13825" max="13825" width="5" style="36" bestFit="1" customWidth="1"/>
    <col min="13826" max="13826" width="26.90625" style="36" bestFit="1" customWidth="1"/>
    <col min="13827" max="13827" width="5.26953125" style="36" bestFit="1" customWidth="1"/>
    <col min="13828" max="14072" width="9" style="36"/>
    <col min="14073" max="14073" width="11.08984375" style="36" bestFit="1" customWidth="1"/>
    <col min="14074" max="14074" width="30.7265625" style="36" bestFit="1" customWidth="1"/>
    <col min="14075" max="14075" width="21.6328125" style="36" bestFit="1" customWidth="1"/>
    <col min="14076" max="14076" width="5.36328125" style="36" bestFit="1" customWidth="1"/>
    <col min="14077" max="14077" width="25.36328125" style="36" bestFit="1" customWidth="1"/>
    <col min="14078" max="14078" width="5.36328125" style="36" bestFit="1" customWidth="1"/>
    <col min="14079" max="14079" width="27.7265625" style="36" bestFit="1" customWidth="1"/>
    <col min="14080" max="14080" width="2.90625" style="36" customWidth="1"/>
    <col min="14081" max="14081" width="5" style="36" bestFit="1" customWidth="1"/>
    <col min="14082" max="14082" width="26.90625" style="36" bestFit="1" customWidth="1"/>
    <col min="14083" max="14083" width="5.26953125" style="36" bestFit="1" customWidth="1"/>
    <col min="14084" max="14328" width="9" style="36"/>
    <col min="14329" max="14329" width="11.08984375" style="36" bestFit="1" customWidth="1"/>
    <col min="14330" max="14330" width="30.7265625" style="36" bestFit="1" customWidth="1"/>
    <col min="14331" max="14331" width="21.6328125" style="36" bestFit="1" customWidth="1"/>
    <col min="14332" max="14332" width="5.36328125" style="36" bestFit="1" customWidth="1"/>
    <col min="14333" max="14333" width="25.36328125" style="36" bestFit="1" customWidth="1"/>
    <col min="14334" max="14334" width="5.36328125" style="36" bestFit="1" customWidth="1"/>
    <col min="14335" max="14335" width="27.7265625" style="36" bestFit="1" customWidth="1"/>
    <col min="14336" max="14336" width="2.90625" style="36" customWidth="1"/>
    <col min="14337" max="14337" width="5" style="36" bestFit="1" customWidth="1"/>
    <col min="14338" max="14338" width="26.90625" style="36" bestFit="1" customWidth="1"/>
    <col min="14339" max="14339" width="5.26953125" style="36" bestFit="1" customWidth="1"/>
    <col min="14340" max="14584" width="9" style="36"/>
    <col min="14585" max="14585" width="11.08984375" style="36" bestFit="1" customWidth="1"/>
    <col min="14586" max="14586" width="30.7265625" style="36" bestFit="1" customWidth="1"/>
    <col min="14587" max="14587" width="21.6328125" style="36" bestFit="1" customWidth="1"/>
    <col min="14588" max="14588" width="5.36328125" style="36" bestFit="1" customWidth="1"/>
    <col min="14589" max="14589" width="25.36328125" style="36" bestFit="1" customWidth="1"/>
    <col min="14590" max="14590" width="5.36328125" style="36" bestFit="1" customWidth="1"/>
    <col min="14591" max="14591" width="27.7265625" style="36" bestFit="1" customWidth="1"/>
    <col min="14592" max="14592" width="2.90625" style="36" customWidth="1"/>
    <col min="14593" max="14593" width="5" style="36" bestFit="1" customWidth="1"/>
    <col min="14594" max="14594" width="26.90625" style="36" bestFit="1" customWidth="1"/>
    <col min="14595" max="14595" width="5.26953125" style="36" bestFit="1" customWidth="1"/>
    <col min="14596" max="14840" width="9" style="36"/>
    <col min="14841" max="14841" width="11.08984375" style="36" bestFit="1" customWidth="1"/>
    <col min="14842" max="14842" width="30.7265625" style="36" bestFit="1" customWidth="1"/>
    <col min="14843" max="14843" width="21.6328125" style="36" bestFit="1" customWidth="1"/>
    <col min="14844" max="14844" width="5.36328125" style="36" bestFit="1" customWidth="1"/>
    <col min="14845" max="14845" width="25.36328125" style="36" bestFit="1" customWidth="1"/>
    <col min="14846" max="14846" width="5.36328125" style="36" bestFit="1" customWidth="1"/>
    <col min="14847" max="14847" width="27.7265625" style="36" bestFit="1" customWidth="1"/>
    <col min="14848" max="14848" width="2.90625" style="36" customWidth="1"/>
    <col min="14849" max="14849" width="5" style="36" bestFit="1" customWidth="1"/>
    <col min="14850" max="14850" width="26.90625" style="36" bestFit="1" customWidth="1"/>
    <col min="14851" max="14851" width="5.26953125" style="36" bestFit="1" customWidth="1"/>
    <col min="14852" max="15096" width="9" style="36"/>
    <col min="15097" max="15097" width="11.08984375" style="36" bestFit="1" customWidth="1"/>
    <col min="15098" max="15098" width="30.7265625" style="36" bestFit="1" customWidth="1"/>
    <col min="15099" max="15099" width="21.6328125" style="36" bestFit="1" customWidth="1"/>
    <col min="15100" max="15100" width="5.36328125" style="36" bestFit="1" customWidth="1"/>
    <col min="15101" max="15101" width="25.36328125" style="36" bestFit="1" customWidth="1"/>
    <col min="15102" max="15102" width="5.36328125" style="36" bestFit="1" customWidth="1"/>
    <col min="15103" max="15103" width="27.7265625" style="36" bestFit="1" customWidth="1"/>
    <col min="15104" max="15104" width="2.90625" style="36" customWidth="1"/>
    <col min="15105" max="15105" width="5" style="36" bestFit="1" customWidth="1"/>
    <col min="15106" max="15106" width="26.90625" style="36" bestFit="1" customWidth="1"/>
    <col min="15107" max="15107" width="5.26953125" style="36" bestFit="1" customWidth="1"/>
    <col min="15108" max="15352" width="9" style="36"/>
    <col min="15353" max="15353" width="11.08984375" style="36" bestFit="1" customWidth="1"/>
    <col min="15354" max="15354" width="30.7265625" style="36" bestFit="1" customWidth="1"/>
    <col min="15355" max="15355" width="21.6328125" style="36" bestFit="1" customWidth="1"/>
    <col min="15356" max="15356" width="5.36328125" style="36" bestFit="1" customWidth="1"/>
    <col min="15357" max="15357" width="25.36328125" style="36" bestFit="1" customWidth="1"/>
    <col min="15358" max="15358" width="5.36328125" style="36" bestFit="1" customWidth="1"/>
    <col min="15359" max="15359" width="27.7265625" style="36" bestFit="1" customWidth="1"/>
    <col min="15360" max="15360" width="2.90625" style="36" customWidth="1"/>
    <col min="15361" max="15361" width="5" style="36" bestFit="1" customWidth="1"/>
    <col min="15362" max="15362" width="26.90625" style="36" bestFit="1" customWidth="1"/>
    <col min="15363" max="15363" width="5.26953125" style="36" bestFit="1" customWidth="1"/>
    <col min="15364" max="15608" width="9" style="36"/>
    <col min="15609" max="15609" width="11.08984375" style="36" bestFit="1" customWidth="1"/>
    <col min="15610" max="15610" width="30.7265625" style="36" bestFit="1" customWidth="1"/>
    <col min="15611" max="15611" width="21.6328125" style="36" bestFit="1" customWidth="1"/>
    <col min="15612" max="15612" width="5.36328125" style="36" bestFit="1" customWidth="1"/>
    <col min="15613" max="15613" width="25.36328125" style="36" bestFit="1" customWidth="1"/>
    <col min="15614" max="15614" width="5.36328125" style="36" bestFit="1" customWidth="1"/>
    <col min="15615" max="15615" width="27.7265625" style="36" bestFit="1" customWidth="1"/>
    <col min="15616" max="15616" width="2.90625" style="36" customWidth="1"/>
    <col min="15617" max="15617" width="5" style="36" bestFit="1" customWidth="1"/>
    <col min="15618" max="15618" width="26.90625" style="36" bestFit="1" customWidth="1"/>
    <col min="15619" max="15619" width="5.26953125" style="36" bestFit="1" customWidth="1"/>
    <col min="15620" max="15864" width="9" style="36"/>
    <col min="15865" max="15865" width="11.08984375" style="36" bestFit="1" customWidth="1"/>
    <col min="15866" max="15866" width="30.7265625" style="36" bestFit="1" customWidth="1"/>
    <col min="15867" max="15867" width="21.6328125" style="36" bestFit="1" customWidth="1"/>
    <col min="15868" max="15868" width="5.36328125" style="36" bestFit="1" customWidth="1"/>
    <col min="15869" max="15869" width="25.36328125" style="36" bestFit="1" customWidth="1"/>
    <col min="15870" max="15870" width="5.36328125" style="36" bestFit="1" customWidth="1"/>
    <col min="15871" max="15871" width="27.7265625" style="36" bestFit="1" customWidth="1"/>
    <col min="15872" max="15872" width="2.90625" style="36" customWidth="1"/>
    <col min="15873" max="15873" width="5" style="36" bestFit="1" customWidth="1"/>
    <col min="15874" max="15874" width="26.90625" style="36" bestFit="1" customWidth="1"/>
    <col min="15875" max="15875" width="5.26953125" style="36" bestFit="1" customWidth="1"/>
    <col min="15876" max="16120" width="9" style="36"/>
    <col min="16121" max="16121" width="11.08984375" style="36" bestFit="1" customWidth="1"/>
    <col min="16122" max="16122" width="30.7265625" style="36" bestFit="1" customWidth="1"/>
    <col min="16123" max="16123" width="21.6328125" style="36" bestFit="1" customWidth="1"/>
    <col min="16124" max="16124" width="5.36328125" style="36" bestFit="1" customWidth="1"/>
    <col min="16125" max="16125" width="25.36328125" style="36" bestFit="1" customWidth="1"/>
    <col min="16126" max="16126" width="5.36328125" style="36" bestFit="1" customWidth="1"/>
    <col min="16127" max="16127" width="27.7265625" style="36" bestFit="1" customWidth="1"/>
    <col min="16128" max="16128" width="2.90625" style="36" customWidth="1"/>
    <col min="16129" max="16129" width="5" style="36" bestFit="1" customWidth="1"/>
    <col min="16130" max="16130" width="26.90625" style="36" bestFit="1" customWidth="1"/>
    <col min="16131" max="16131" width="5.26953125" style="36" bestFit="1" customWidth="1"/>
    <col min="16132" max="16384" width="9" style="36"/>
  </cols>
  <sheetData>
    <row r="1" spans="1:9" ht="17.25" customHeight="1">
      <c r="A1" s="46" t="s">
        <v>174</v>
      </c>
      <c r="B1" s="47" t="s">
        <v>221</v>
      </c>
      <c r="C1" s="46" t="s">
        <v>47</v>
      </c>
      <c r="D1" s="47" t="s">
        <v>220</v>
      </c>
      <c r="E1" s="47" t="s">
        <v>222</v>
      </c>
      <c r="F1" s="48"/>
      <c r="G1" s="34" t="s">
        <v>51</v>
      </c>
      <c r="H1" s="34" t="s">
        <v>52</v>
      </c>
      <c r="I1" s="34" t="s">
        <v>53</v>
      </c>
    </row>
    <row r="2" spans="1:9" ht="17.25" customHeight="1">
      <c r="A2" s="44" t="s">
        <v>178</v>
      </c>
      <c r="B2" s="48" t="s">
        <v>271</v>
      </c>
      <c r="C2" s="35">
        <v>1000</v>
      </c>
      <c r="D2" s="35" t="s">
        <v>228</v>
      </c>
      <c r="E2" s="48" t="s">
        <v>326</v>
      </c>
      <c r="F2" s="48">
        <v>8</v>
      </c>
      <c r="G2" s="37" t="s">
        <v>60</v>
      </c>
      <c r="H2" s="37" t="s">
        <v>61</v>
      </c>
      <c r="I2" s="37" t="s">
        <v>146</v>
      </c>
    </row>
    <row r="3" spans="1:9" ht="17.25" customHeight="1">
      <c r="A3" s="38" t="s">
        <v>193</v>
      </c>
      <c r="B3" s="48" t="s">
        <v>298</v>
      </c>
      <c r="C3" s="43">
        <v>1001</v>
      </c>
      <c r="D3" s="43" t="s">
        <v>240</v>
      </c>
      <c r="E3" s="48" t="s">
        <v>366</v>
      </c>
      <c r="F3" s="48">
        <v>48</v>
      </c>
      <c r="G3" s="37" t="s">
        <v>90</v>
      </c>
      <c r="H3" s="37" t="s">
        <v>91</v>
      </c>
      <c r="I3" s="37" t="s">
        <v>72</v>
      </c>
    </row>
    <row r="4" spans="1:9" ht="17.25" customHeight="1">
      <c r="A4" s="39" t="s">
        <v>142</v>
      </c>
      <c r="B4" s="48" t="s">
        <v>292</v>
      </c>
      <c r="C4" s="43">
        <v>1002</v>
      </c>
      <c r="D4" s="43" t="s">
        <v>235</v>
      </c>
      <c r="E4" s="48" t="s">
        <v>350</v>
      </c>
      <c r="F4" s="48">
        <v>32</v>
      </c>
      <c r="G4" s="37" t="s">
        <v>77</v>
      </c>
      <c r="H4" s="37" t="s">
        <v>78</v>
      </c>
      <c r="I4" s="37" t="s">
        <v>79</v>
      </c>
    </row>
    <row r="5" spans="1:9" ht="17.25" customHeight="1">
      <c r="A5" s="38" t="s">
        <v>194</v>
      </c>
      <c r="B5" s="48" t="s">
        <v>300</v>
      </c>
      <c r="C5" s="43">
        <v>1003</v>
      </c>
      <c r="D5" s="43" t="s">
        <v>242</v>
      </c>
      <c r="E5" s="48" t="s">
        <v>368</v>
      </c>
      <c r="F5" s="48">
        <v>50</v>
      </c>
      <c r="G5" s="37" t="s">
        <v>92</v>
      </c>
      <c r="H5" s="37" t="s">
        <v>93</v>
      </c>
      <c r="I5" s="37" t="s">
        <v>72</v>
      </c>
    </row>
    <row r="6" spans="1:9" ht="17.25" customHeight="1">
      <c r="A6" s="38" t="s">
        <v>187</v>
      </c>
      <c r="B6" s="48" t="s">
        <v>283</v>
      </c>
      <c r="C6" s="43">
        <v>1004</v>
      </c>
      <c r="D6" s="43" t="s">
        <v>233</v>
      </c>
      <c r="E6" s="48" t="s">
        <v>339</v>
      </c>
      <c r="F6" s="48">
        <v>20</v>
      </c>
      <c r="G6" s="37" t="s">
        <v>71</v>
      </c>
      <c r="H6" s="37" t="s">
        <v>215</v>
      </c>
      <c r="I6" s="37" t="s">
        <v>72</v>
      </c>
    </row>
    <row r="7" spans="1:9" ht="17.25" customHeight="1">
      <c r="A7" s="39" t="s">
        <v>144</v>
      </c>
      <c r="B7" s="48" t="s">
        <v>302</v>
      </c>
      <c r="C7" s="43">
        <v>1005</v>
      </c>
      <c r="D7" s="43" t="s">
        <v>243</v>
      </c>
      <c r="E7" s="48" t="s">
        <v>370</v>
      </c>
      <c r="F7" s="48">
        <v>51</v>
      </c>
      <c r="G7" s="37" t="s">
        <v>92</v>
      </c>
      <c r="H7" s="37" t="s">
        <v>93</v>
      </c>
      <c r="I7" s="37" t="s">
        <v>72</v>
      </c>
    </row>
    <row r="8" spans="1:9" ht="17.25" customHeight="1">
      <c r="A8" s="44" t="s">
        <v>176</v>
      </c>
      <c r="B8" s="48" t="s">
        <v>269</v>
      </c>
      <c r="C8" s="35">
        <v>1006</v>
      </c>
      <c r="D8" s="35" t="s">
        <v>227</v>
      </c>
      <c r="E8" s="48" t="s">
        <v>324</v>
      </c>
      <c r="F8" s="48">
        <v>6</v>
      </c>
      <c r="G8" s="37" t="s">
        <v>58</v>
      </c>
      <c r="H8" s="37" t="s">
        <v>59</v>
      </c>
      <c r="I8" s="37" t="s">
        <v>55</v>
      </c>
    </row>
    <row r="9" spans="1:9" ht="17.25" customHeight="1">
      <c r="A9" s="39" t="s">
        <v>140</v>
      </c>
      <c r="B9" s="48" t="s">
        <v>253</v>
      </c>
      <c r="C9" s="43">
        <v>1007</v>
      </c>
      <c r="D9" s="43" t="s">
        <v>229</v>
      </c>
      <c r="E9" s="48" t="s">
        <v>346</v>
      </c>
      <c r="F9" s="48">
        <v>28</v>
      </c>
      <c r="G9" s="37" t="s">
        <v>74</v>
      </c>
      <c r="H9" s="37" t="s">
        <v>75</v>
      </c>
      <c r="I9" s="37" t="s">
        <v>76</v>
      </c>
    </row>
    <row r="10" spans="1:9" ht="17.25" customHeight="1">
      <c r="A10" s="44" t="s">
        <v>197</v>
      </c>
      <c r="B10" s="48" t="s">
        <v>306</v>
      </c>
      <c r="C10" s="35">
        <v>1008</v>
      </c>
      <c r="D10" s="35" t="s">
        <v>228</v>
      </c>
      <c r="E10" s="48" t="s">
        <v>377</v>
      </c>
      <c r="F10" s="48">
        <v>59</v>
      </c>
      <c r="G10" s="37" t="s">
        <v>98</v>
      </c>
      <c r="H10" s="37" t="s">
        <v>99</v>
      </c>
      <c r="I10" s="37" t="s">
        <v>55</v>
      </c>
    </row>
    <row r="11" spans="1:9" ht="17.25" customHeight="1">
      <c r="A11" s="38" t="s">
        <v>184</v>
      </c>
      <c r="B11" s="48" t="s">
        <v>280</v>
      </c>
      <c r="C11" s="43">
        <v>1009</v>
      </c>
      <c r="D11" s="43" t="s">
        <v>229</v>
      </c>
      <c r="E11" s="48" t="s">
        <v>335</v>
      </c>
      <c r="F11" s="48">
        <v>17</v>
      </c>
      <c r="G11" s="37" t="s">
        <v>68</v>
      </c>
      <c r="H11" s="37" t="s">
        <v>69</v>
      </c>
      <c r="I11" s="37" t="s">
        <v>70</v>
      </c>
    </row>
    <row r="12" spans="1:9" ht="17.25" customHeight="1">
      <c r="A12" s="38" t="s">
        <v>186</v>
      </c>
      <c r="B12" s="48" t="s">
        <v>282</v>
      </c>
      <c r="C12" s="43">
        <v>1010</v>
      </c>
      <c r="D12" s="43" t="s">
        <v>232</v>
      </c>
      <c r="E12" s="48" t="s">
        <v>337</v>
      </c>
      <c r="F12" s="48">
        <v>18</v>
      </c>
      <c r="G12" s="37" t="s">
        <v>68</v>
      </c>
      <c r="H12" s="37" t="s">
        <v>69</v>
      </c>
      <c r="I12" s="37" t="s">
        <v>70</v>
      </c>
    </row>
    <row r="13" spans="1:9" ht="17.25" customHeight="1">
      <c r="A13" s="38" t="s">
        <v>179</v>
      </c>
      <c r="B13" s="48" t="s">
        <v>274</v>
      </c>
      <c r="C13" s="43">
        <v>1011</v>
      </c>
      <c r="D13" s="43" t="s">
        <v>230</v>
      </c>
      <c r="E13" s="48" t="s">
        <v>330</v>
      </c>
      <c r="F13" s="48">
        <v>11</v>
      </c>
      <c r="G13" s="37" t="s">
        <v>62</v>
      </c>
      <c r="H13" s="37" t="s">
        <v>211</v>
      </c>
      <c r="I13" s="37" t="s">
        <v>55</v>
      </c>
    </row>
    <row r="14" spans="1:9" ht="17.25" customHeight="1">
      <c r="A14" s="38" t="s">
        <v>191</v>
      </c>
      <c r="B14" s="48" t="s">
        <v>294</v>
      </c>
      <c r="C14" s="43">
        <v>1012</v>
      </c>
      <c r="D14" s="43" t="s">
        <v>241</v>
      </c>
      <c r="E14" s="48" t="s">
        <v>359</v>
      </c>
      <c r="F14" s="48">
        <v>41</v>
      </c>
      <c r="G14" s="37" t="s">
        <v>89</v>
      </c>
      <c r="H14" s="37" t="s">
        <v>115</v>
      </c>
      <c r="I14" s="37" t="s">
        <v>110</v>
      </c>
    </row>
    <row r="15" spans="1:9" ht="17.25" customHeight="1">
      <c r="A15" s="38" t="s">
        <v>181</v>
      </c>
      <c r="B15" s="48" t="s">
        <v>276</v>
      </c>
      <c r="C15" s="43">
        <v>1013</v>
      </c>
      <c r="D15" s="43" t="s">
        <v>225</v>
      </c>
      <c r="E15" s="48" t="s">
        <v>331</v>
      </c>
      <c r="F15" s="48">
        <v>13</v>
      </c>
      <c r="G15" s="37" t="s">
        <v>63</v>
      </c>
      <c r="H15" s="37" t="s">
        <v>212</v>
      </c>
      <c r="I15" s="37" t="s">
        <v>55</v>
      </c>
    </row>
    <row r="16" spans="1:9" ht="17.25" customHeight="1">
      <c r="A16" s="38" t="s">
        <v>189</v>
      </c>
      <c r="B16" s="48" t="s">
        <v>287</v>
      </c>
      <c r="C16" s="43">
        <v>1014</v>
      </c>
      <c r="D16" s="43" t="s">
        <v>226</v>
      </c>
      <c r="E16" s="48" t="s">
        <v>342</v>
      </c>
      <c r="F16" s="48">
        <v>24</v>
      </c>
      <c r="G16" s="37" t="s">
        <v>73</v>
      </c>
      <c r="H16" s="37" t="s">
        <v>216</v>
      </c>
      <c r="I16" s="37" t="s">
        <v>55</v>
      </c>
    </row>
    <row r="17" spans="1:9" ht="17.25" customHeight="1">
      <c r="A17" s="39" t="s">
        <v>108</v>
      </c>
      <c r="B17" s="48" t="s">
        <v>295</v>
      </c>
      <c r="C17" s="43">
        <v>1015</v>
      </c>
      <c r="D17" s="43" t="s">
        <v>241</v>
      </c>
      <c r="E17" s="48" t="s">
        <v>360</v>
      </c>
      <c r="F17" s="48">
        <v>42</v>
      </c>
      <c r="G17" s="37" t="s">
        <v>89</v>
      </c>
      <c r="H17" s="37" t="s">
        <v>115</v>
      </c>
      <c r="I17" s="37" t="s">
        <v>110</v>
      </c>
    </row>
    <row r="18" spans="1:9" ht="17.25" customHeight="1">
      <c r="A18" s="39" t="s">
        <v>107</v>
      </c>
      <c r="B18" s="48" t="s">
        <v>289</v>
      </c>
      <c r="C18" s="43">
        <v>1016</v>
      </c>
      <c r="D18" s="43" t="s">
        <v>229</v>
      </c>
      <c r="E18" s="48" t="s">
        <v>345</v>
      </c>
      <c r="F18" s="48">
        <v>25</v>
      </c>
      <c r="G18" s="37" t="s">
        <v>73</v>
      </c>
      <c r="H18" s="37" t="s">
        <v>216</v>
      </c>
      <c r="I18" s="37" t="s">
        <v>55</v>
      </c>
    </row>
    <row r="19" spans="1:9" ht="17.25" customHeight="1">
      <c r="A19" s="39" t="s">
        <v>109</v>
      </c>
      <c r="B19" s="48" t="s">
        <v>285</v>
      </c>
      <c r="C19" s="43">
        <v>1017</v>
      </c>
      <c r="D19" s="43" t="s">
        <v>229</v>
      </c>
      <c r="E19" s="48" t="s">
        <v>340</v>
      </c>
      <c r="F19" s="48">
        <v>21</v>
      </c>
      <c r="G19" s="37" t="s">
        <v>71</v>
      </c>
      <c r="H19" s="37" t="s">
        <v>215</v>
      </c>
      <c r="I19" s="37" t="s">
        <v>72</v>
      </c>
    </row>
    <row r="20" spans="1:9" ht="17.25" customHeight="1">
      <c r="A20" s="44" t="s">
        <v>175</v>
      </c>
      <c r="B20" s="48" t="s">
        <v>247</v>
      </c>
      <c r="C20" s="35">
        <v>1018</v>
      </c>
      <c r="D20" s="35" t="s">
        <v>223</v>
      </c>
      <c r="E20" s="48" t="s">
        <v>320</v>
      </c>
      <c r="F20" s="48">
        <v>1</v>
      </c>
      <c r="G20" s="37" t="s">
        <v>54</v>
      </c>
      <c r="H20" s="37" t="s">
        <v>210</v>
      </c>
      <c r="I20" s="37" t="s">
        <v>55</v>
      </c>
    </row>
    <row r="21" spans="1:9" ht="17.25" customHeight="1">
      <c r="A21" s="38" t="s">
        <v>195</v>
      </c>
      <c r="B21" s="48" t="s">
        <v>304</v>
      </c>
      <c r="C21" s="43">
        <v>1019</v>
      </c>
      <c r="D21" s="43" t="s">
        <v>226</v>
      </c>
      <c r="E21" s="48" t="s">
        <v>373</v>
      </c>
      <c r="F21" s="48">
        <v>55</v>
      </c>
      <c r="G21" s="37" t="s">
        <v>94</v>
      </c>
      <c r="H21" s="37" t="s">
        <v>95</v>
      </c>
      <c r="I21" s="37" t="s">
        <v>76</v>
      </c>
    </row>
    <row r="22" spans="1:9" ht="17.25" customHeight="1">
      <c r="A22" s="38" t="s">
        <v>199</v>
      </c>
      <c r="B22" s="48" t="s">
        <v>272</v>
      </c>
      <c r="C22" s="43">
        <v>1020</v>
      </c>
      <c r="D22" s="43" t="s">
        <v>229</v>
      </c>
      <c r="E22" s="48" t="s">
        <v>327</v>
      </c>
      <c r="F22" s="48">
        <v>9</v>
      </c>
      <c r="G22" s="37" t="s">
        <v>60</v>
      </c>
      <c r="H22" s="37" t="s">
        <v>61</v>
      </c>
      <c r="I22" s="37" t="s">
        <v>146</v>
      </c>
    </row>
    <row r="23" spans="1:9" ht="17.25" customHeight="1">
      <c r="A23" s="38" t="s">
        <v>153</v>
      </c>
      <c r="B23" s="48" t="s">
        <v>299</v>
      </c>
      <c r="C23" s="43">
        <v>1101</v>
      </c>
      <c r="D23" s="43" t="s">
        <v>240</v>
      </c>
      <c r="E23" s="48" t="s">
        <v>367</v>
      </c>
      <c r="F23" s="48">
        <v>49</v>
      </c>
      <c r="G23" s="37" t="s">
        <v>90</v>
      </c>
      <c r="H23" s="37" t="s">
        <v>91</v>
      </c>
      <c r="I23" s="37" t="s">
        <v>72</v>
      </c>
    </row>
    <row r="24" spans="1:9" ht="17.25" customHeight="1">
      <c r="A24" s="39" t="s">
        <v>143</v>
      </c>
      <c r="B24" s="48" t="s">
        <v>293</v>
      </c>
      <c r="C24" s="43">
        <v>1102</v>
      </c>
      <c r="D24" s="43" t="s">
        <v>237</v>
      </c>
      <c r="E24" s="48" t="s">
        <v>351</v>
      </c>
      <c r="F24" s="48">
        <v>33</v>
      </c>
      <c r="G24" s="37" t="s">
        <v>77</v>
      </c>
      <c r="H24" s="37" t="s">
        <v>78</v>
      </c>
      <c r="I24" s="37" t="s">
        <v>79</v>
      </c>
    </row>
    <row r="25" spans="1:9" ht="17.25" customHeight="1">
      <c r="A25" s="38" t="s">
        <v>152</v>
      </c>
      <c r="B25" s="48" t="s">
        <v>301</v>
      </c>
      <c r="C25" s="43">
        <v>1103</v>
      </c>
      <c r="D25" s="43" t="s">
        <v>242</v>
      </c>
      <c r="E25" s="48" t="s">
        <v>369</v>
      </c>
      <c r="F25" s="48">
        <v>52</v>
      </c>
      <c r="G25" s="37" t="s">
        <v>92</v>
      </c>
      <c r="H25" s="37" t="s">
        <v>93</v>
      </c>
      <c r="I25" s="37" t="s">
        <v>72</v>
      </c>
    </row>
    <row r="26" spans="1:9" ht="17.25" customHeight="1">
      <c r="A26" s="38" t="s">
        <v>183</v>
      </c>
      <c r="B26" s="48" t="s">
        <v>279</v>
      </c>
      <c r="C26" s="43">
        <v>1104</v>
      </c>
      <c r="D26" s="43" t="s">
        <v>231</v>
      </c>
      <c r="E26" s="48" t="s">
        <v>334</v>
      </c>
      <c r="F26" s="48">
        <v>16</v>
      </c>
      <c r="G26" s="37" t="s">
        <v>66</v>
      </c>
      <c r="H26" s="37" t="s">
        <v>67</v>
      </c>
      <c r="I26" s="37" t="s">
        <v>146</v>
      </c>
    </row>
    <row r="27" spans="1:9" ht="17.25" customHeight="1">
      <c r="A27" s="38" t="s">
        <v>188</v>
      </c>
      <c r="B27" s="48" t="s">
        <v>284</v>
      </c>
      <c r="C27" s="43">
        <v>1105</v>
      </c>
      <c r="D27" s="43" t="s">
        <v>233</v>
      </c>
      <c r="E27" s="48" t="s">
        <v>338</v>
      </c>
      <c r="F27" s="48">
        <v>22</v>
      </c>
      <c r="G27" s="37" t="s">
        <v>71</v>
      </c>
      <c r="H27" s="37" t="s">
        <v>215</v>
      </c>
      <c r="I27" s="37" t="s">
        <v>72</v>
      </c>
    </row>
    <row r="28" spans="1:9" ht="17.25" customHeight="1">
      <c r="A28" s="39" t="s">
        <v>145</v>
      </c>
      <c r="B28" s="48" t="s">
        <v>303</v>
      </c>
      <c r="C28" s="43">
        <v>1106</v>
      </c>
      <c r="D28" s="43" t="s">
        <v>243</v>
      </c>
      <c r="E28" s="48" t="s">
        <v>371</v>
      </c>
      <c r="F28" s="48">
        <v>53</v>
      </c>
      <c r="G28" s="37" t="s">
        <v>92</v>
      </c>
      <c r="H28" s="37" t="s">
        <v>93</v>
      </c>
      <c r="I28" s="37" t="s">
        <v>72</v>
      </c>
    </row>
    <row r="29" spans="1:9" ht="17.25" customHeight="1">
      <c r="A29" s="44" t="s">
        <v>177</v>
      </c>
      <c r="B29" s="48" t="s">
        <v>270</v>
      </c>
      <c r="C29" s="35">
        <v>1107</v>
      </c>
      <c r="D29" s="35" t="s">
        <v>227</v>
      </c>
      <c r="E29" s="48" t="s">
        <v>325</v>
      </c>
      <c r="F29" s="48">
        <v>7</v>
      </c>
      <c r="G29" s="37" t="s">
        <v>58</v>
      </c>
      <c r="H29" s="37" t="s">
        <v>59</v>
      </c>
      <c r="I29" s="37" t="s">
        <v>55</v>
      </c>
    </row>
    <row r="30" spans="1:9" ht="17.25" customHeight="1">
      <c r="A30" s="39" t="s">
        <v>141</v>
      </c>
      <c r="B30" s="48" t="s">
        <v>290</v>
      </c>
      <c r="C30" s="43">
        <v>1108</v>
      </c>
      <c r="D30" s="43" t="s">
        <v>234</v>
      </c>
      <c r="E30" s="48" t="s">
        <v>347</v>
      </c>
      <c r="F30" s="48">
        <v>29</v>
      </c>
      <c r="G30" s="37" t="s">
        <v>74</v>
      </c>
      <c r="H30" s="37" t="s">
        <v>75</v>
      </c>
      <c r="I30" s="37" t="s">
        <v>76</v>
      </c>
    </row>
    <row r="31" spans="1:9" ht="17.25" customHeight="1">
      <c r="A31" s="44" t="s">
        <v>198</v>
      </c>
      <c r="B31" s="48" t="s">
        <v>307</v>
      </c>
      <c r="C31" s="35">
        <v>1109</v>
      </c>
      <c r="D31" s="35" t="s">
        <v>228</v>
      </c>
      <c r="E31" s="48" t="s">
        <v>378</v>
      </c>
      <c r="F31" s="48">
        <v>60</v>
      </c>
      <c r="G31" s="37" t="s">
        <v>98</v>
      </c>
      <c r="H31" s="37" t="s">
        <v>99</v>
      </c>
      <c r="I31" s="37" t="s">
        <v>55</v>
      </c>
    </row>
    <row r="32" spans="1:9" ht="17.25" customHeight="1">
      <c r="A32" s="38" t="s">
        <v>185</v>
      </c>
      <c r="B32" s="48" t="s">
        <v>281</v>
      </c>
      <c r="C32" s="43">
        <v>1110</v>
      </c>
      <c r="D32" s="43" t="s">
        <v>229</v>
      </c>
      <c r="E32" s="48" t="s">
        <v>336</v>
      </c>
      <c r="F32" s="48">
        <v>19</v>
      </c>
      <c r="G32" s="37" t="s">
        <v>68</v>
      </c>
      <c r="H32" s="37" t="s">
        <v>69</v>
      </c>
      <c r="I32" s="37" t="s">
        <v>70</v>
      </c>
    </row>
    <row r="33" spans="1:9" ht="17.25" customHeight="1">
      <c r="A33" s="38" t="s">
        <v>180</v>
      </c>
      <c r="B33" s="48" t="s">
        <v>275</v>
      </c>
      <c r="C33" s="43">
        <v>1111</v>
      </c>
      <c r="D33" s="43" t="s">
        <v>230</v>
      </c>
      <c r="E33" s="48" t="s">
        <v>329</v>
      </c>
      <c r="F33" s="48">
        <v>12</v>
      </c>
      <c r="G33" s="37" t="s">
        <v>62</v>
      </c>
      <c r="H33" s="37" t="s">
        <v>211</v>
      </c>
      <c r="I33" s="37" t="s">
        <v>55</v>
      </c>
    </row>
    <row r="34" spans="1:9" ht="17.25" customHeight="1">
      <c r="A34" s="38" t="s">
        <v>192</v>
      </c>
      <c r="B34" s="48" t="s">
        <v>296</v>
      </c>
      <c r="C34" s="43">
        <v>1112</v>
      </c>
      <c r="D34" s="43" t="s">
        <v>241</v>
      </c>
      <c r="E34" s="48" t="s">
        <v>361</v>
      </c>
      <c r="F34" s="48">
        <v>43</v>
      </c>
      <c r="G34" s="37" t="s">
        <v>89</v>
      </c>
      <c r="H34" s="37" t="s">
        <v>115</v>
      </c>
      <c r="I34" s="37" t="s">
        <v>110</v>
      </c>
    </row>
    <row r="35" spans="1:9" ht="17.25" customHeight="1">
      <c r="A35" s="38" t="s">
        <v>182</v>
      </c>
      <c r="B35" s="48" t="s">
        <v>277</v>
      </c>
      <c r="C35" s="43">
        <v>1113</v>
      </c>
      <c r="D35" s="43" t="s">
        <v>225</v>
      </c>
      <c r="E35" s="48" t="s">
        <v>332</v>
      </c>
      <c r="F35" s="48">
        <v>14</v>
      </c>
      <c r="G35" s="37" t="s">
        <v>63</v>
      </c>
      <c r="H35" s="37" t="s">
        <v>212</v>
      </c>
      <c r="I35" s="37" t="s">
        <v>55</v>
      </c>
    </row>
    <row r="36" spans="1:9" ht="17.25" customHeight="1">
      <c r="A36" s="38" t="s">
        <v>190</v>
      </c>
      <c r="B36" s="48" t="s">
        <v>288</v>
      </c>
      <c r="C36" s="43">
        <v>1114</v>
      </c>
      <c r="D36" s="43" t="s">
        <v>226</v>
      </c>
      <c r="E36" s="48" t="s">
        <v>343</v>
      </c>
      <c r="F36" s="48">
        <v>26</v>
      </c>
      <c r="G36" s="37" t="s">
        <v>73</v>
      </c>
      <c r="H36" s="37" t="s">
        <v>216</v>
      </c>
      <c r="I36" s="37" t="s">
        <v>55</v>
      </c>
    </row>
    <row r="37" spans="1:9" ht="17.25" customHeight="1">
      <c r="A37" s="44" t="s">
        <v>169</v>
      </c>
      <c r="B37" s="48" t="s">
        <v>268</v>
      </c>
      <c r="C37" s="35">
        <v>1115</v>
      </c>
      <c r="D37" s="35" t="s">
        <v>223</v>
      </c>
      <c r="E37" s="48" t="s">
        <v>321</v>
      </c>
      <c r="F37" s="48">
        <v>2</v>
      </c>
      <c r="G37" s="37" t="s">
        <v>54</v>
      </c>
      <c r="H37" s="37" t="s">
        <v>210</v>
      </c>
      <c r="I37" s="37" t="s">
        <v>55</v>
      </c>
    </row>
    <row r="38" spans="1:9" ht="17.25" customHeight="1">
      <c r="A38" s="38" t="s">
        <v>196</v>
      </c>
      <c r="B38" s="48" t="s">
        <v>305</v>
      </c>
      <c r="C38" s="43">
        <v>1116</v>
      </c>
      <c r="D38" s="43" t="s">
        <v>226</v>
      </c>
      <c r="E38" s="48" t="s">
        <v>374</v>
      </c>
      <c r="F38" s="48">
        <v>56</v>
      </c>
      <c r="G38" s="37" t="s">
        <v>94</v>
      </c>
      <c r="H38" s="37" t="s">
        <v>95</v>
      </c>
      <c r="I38" s="37" t="s">
        <v>76</v>
      </c>
    </row>
    <row r="39" spans="1:9" ht="17.25" customHeight="1">
      <c r="A39" s="39" t="s">
        <v>139</v>
      </c>
      <c r="B39" s="48" t="s">
        <v>273</v>
      </c>
      <c r="C39" s="43">
        <v>1117</v>
      </c>
      <c r="D39" s="43" t="s">
        <v>229</v>
      </c>
      <c r="E39" s="48" t="s">
        <v>328</v>
      </c>
      <c r="F39" s="48">
        <v>10</v>
      </c>
      <c r="G39" s="37" t="s">
        <v>60</v>
      </c>
      <c r="H39" s="37" t="s">
        <v>61</v>
      </c>
      <c r="I39" s="37" t="s">
        <v>146</v>
      </c>
    </row>
    <row r="40" spans="1:9" ht="17.25" customHeight="1">
      <c r="A40" s="39" t="s">
        <v>81</v>
      </c>
      <c r="B40" s="48" t="s">
        <v>255</v>
      </c>
      <c r="C40" s="43">
        <v>1201</v>
      </c>
      <c r="D40" s="43" t="s">
        <v>238</v>
      </c>
      <c r="E40" s="48" t="s">
        <v>352</v>
      </c>
      <c r="F40" s="48">
        <v>34</v>
      </c>
      <c r="G40" s="37" t="s">
        <v>80</v>
      </c>
      <c r="H40" s="37" t="s">
        <v>217</v>
      </c>
      <c r="I40" s="37" t="s">
        <v>218</v>
      </c>
    </row>
    <row r="41" spans="1:9" ht="17.25" customHeight="1">
      <c r="A41" s="39" t="s">
        <v>129</v>
      </c>
      <c r="B41" s="48" t="s">
        <v>256</v>
      </c>
      <c r="C41" s="43">
        <v>1202</v>
      </c>
      <c r="D41" s="43" t="s">
        <v>239</v>
      </c>
      <c r="E41" s="48" t="s">
        <v>353</v>
      </c>
      <c r="F41" s="48">
        <v>35</v>
      </c>
      <c r="G41" s="37" t="s">
        <v>82</v>
      </c>
      <c r="H41" s="37" t="s">
        <v>83</v>
      </c>
      <c r="I41" s="37" t="s">
        <v>72</v>
      </c>
    </row>
    <row r="42" spans="1:9" ht="17.25" customHeight="1">
      <c r="A42" s="39" t="s">
        <v>134</v>
      </c>
      <c r="B42" s="48" t="s">
        <v>262</v>
      </c>
      <c r="C42" s="43">
        <v>1203</v>
      </c>
      <c r="D42" s="43" t="s">
        <v>241</v>
      </c>
      <c r="E42" s="48" t="s">
        <v>362</v>
      </c>
      <c r="F42" s="48">
        <v>44</v>
      </c>
      <c r="G42" s="37" t="s">
        <v>89</v>
      </c>
      <c r="H42" s="37" t="s">
        <v>115</v>
      </c>
      <c r="I42" s="37" t="s">
        <v>110</v>
      </c>
    </row>
    <row r="43" spans="1:9" ht="17.25" customHeight="1">
      <c r="A43" s="39" t="s">
        <v>103</v>
      </c>
      <c r="B43" s="48" t="s">
        <v>257</v>
      </c>
      <c r="C43" s="43">
        <v>1204</v>
      </c>
      <c r="D43" s="43" t="s">
        <v>225</v>
      </c>
      <c r="E43" s="48" t="s">
        <v>354</v>
      </c>
      <c r="F43" s="48">
        <v>36</v>
      </c>
      <c r="G43" s="37" t="s">
        <v>82</v>
      </c>
      <c r="H43" s="37" t="s">
        <v>83</v>
      </c>
      <c r="I43" s="37" t="s">
        <v>72</v>
      </c>
    </row>
    <row r="44" spans="1:9" ht="17.25" customHeight="1">
      <c r="A44" s="39" t="s">
        <v>131</v>
      </c>
      <c r="B44" s="48" t="s">
        <v>259</v>
      </c>
      <c r="C44" s="43">
        <v>1301</v>
      </c>
      <c r="D44" s="43" t="s">
        <v>240</v>
      </c>
      <c r="E44" s="48" t="s">
        <v>356</v>
      </c>
      <c r="F44" s="48">
        <v>38</v>
      </c>
      <c r="G44" s="37" t="s">
        <v>84</v>
      </c>
      <c r="H44" s="37" t="s">
        <v>111</v>
      </c>
      <c r="I44" s="37" t="s">
        <v>219</v>
      </c>
    </row>
    <row r="45" spans="1:9" ht="17.25" customHeight="1">
      <c r="A45" s="39" t="s">
        <v>138</v>
      </c>
      <c r="B45" s="48" t="s">
        <v>267</v>
      </c>
      <c r="C45" s="43">
        <v>1302</v>
      </c>
      <c r="D45" s="43" t="s">
        <v>226</v>
      </c>
      <c r="E45" s="48" t="s">
        <v>376</v>
      </c>
      <c r="F45" s="48">
        <v>58</v>
      </c>
      <c r="G45" s="37" t="s">
        <v>96</v>
      </c>
      <c r="H45" s="37" t="s">
        <v>149</v>
      </c>
      <c r="I45" s="37" t="s">
        <v>97</v>
      </c>
    </row>
    <row r="46" spans="1:9" ht="17.25" customHeight="1">
      <c r="A46" s="39" t="s">
        <v>390</v>
      </c>
      <c r="B46" s="48" t="s">
        <v>252</v>
      </c>
      <c r="C46" s="43">
        <v>1303</v>
      </c>
      <c r="D46" s="43" t="s">
        <v>226</v>
      </c>
      <c r="E46" s="48" t="s">
        <v>344</v>
      </c>
      <c r="F46" s="48">
        <v>27</v>
      </c>
      <c r="G46" s="37" t="s">
        <v>73</v>
      </c>
      <c r="H46" s="37" t="s">
        <v>216</v>
      </c>
      <c r="I46" s="37" t="s">
        <v>55</v>
      </c>
    </row>
    <row r="47" spans="1:9" ht="17.25" customHeight="1">
      <c r="A47" s="39" t="s">
        <v>135</v>
      </c>
      <c r="B47" s="48" t="s">
        <v>263</v>
      </c>
      <c r="C47" s="43">
        <v>1401</v>
      </c>
      <c r="D47" s="43" t="s">
        <v>224</v>
      </c>
      <c r="E47" s="48" t="s">
        <v>363</v>
      </c>
      <c r="F47" s="48">
        <v>45</v>
      </c>
      <c r="G47" s="37" t="s">
        <v>89</v>
      </c>
      <c r="H47" s="37" t="s">
        <v>115</v>
      </c>
      <c r="I47" s="37" t="s">
        <v>110</v>
      </c>
    </row>
    <row r="48" spans="1:9" ht="17.25" customHeight="1">
      <c r="A48" s="39" t="s">
        <v>137</v>
      </c>
      <c r="B48" s="48" t="s">
        <v>266</v>
      </c>
      <c r="C48" s="43">
        <v>1402</v>
      </c>
      <c r="D48" s="43" t="s">
        <v>242</v>
      </c>
      <c r="E48" s="48" t="s">
        <v>375</v>
      </c>
      <c r="F48" s="48">
        <v>57</v>
      </c>
      <c r="G48" s="37" t="s">
        <v>94</v>
      </c>
      <c r="H48" s="37" t="s">
        <v>95</v>
      </c>
      <c r="I48" s="37" t="s">
        <v>76</v>
      </c>
    </row>
    <row r="49" spans="1:9" ht="17.25" customHeight="1">
      <c r="A49" s="39" t="s">
        <v>133</v>
      </c>
      <c r="B49" s="48" t="s">
        <v>261</v>
      </c>
      <c r="C49" s="43">
        <v>1403</v>
      </c>
      <c r="D49" s="43" t="s">
        <v>228</v>
      </c>
      <c r="E49" s="48" t="s">
        <v>358</v>
      </c>
      <c r="F49" s="48">
        <v>40</v>
      </c>
      <c r="G49" s="37" t="s">
        <v>86</v>
      </c>
      <c r="H49" s="37" t="s">
        <v>87</v>
      </c>
      <c r="I49" s="37" t="s">
        <v>88</v>
      </c>
    </row>
    <row r="50" spans="1:9" ht="17.25" customHeight="1">
      <c r="A50" s="39" t="s">
        <v>128</v>
      </c>
      <c r="B50" s="48" t="s">
        <v>254</v>
      </c>
      <c r="C50" s="43">
        <v>1404</v>
      </c>
      <c r="D50" s="43" t="s">
        <v>235</v>
      </c>
      <c r="E50" s="48" t="s">
        <v>348</v>
      </c>
      <c r="F50" s="48">
        <v>30</v>
      </c>
      <c r="G50" s="37" t="s">
        <v>74</v>
      </c>
      <c r="H50" s="37" t="s">
        <v>75</v>
      </c>
      <c r="I50" s="37" t="s">
        <v>76</v>
      </c>
    </row>
    <row r="51" spans="1:9" ht="17.25" customHeight="1">
      <c r="A51" s="44" t="s">
        <v>56</v>
      </c>
      <c r="B51" s="48" t="s">
        <v>248</v>
      </c>
      <c r="C51" s="43">
        <v>1405</v>
      </c>
      <c r="D51" s="43" t="s">
        <v>224</v>
      </c>
      <c r="E51" s="48" t="s">
        <v>322</v>
      </c>
      <c r="F51" s="48">
        <v>3</v>
      </c>
      <c r="G51" s="37" t="s">
        <v>54</v>
      </c>
      <c r="H51" s="37" t="s">
        <v>210</v>
      </c>
      <c r="I51" s="37" t="s">
        <v>55</v>
      </c>
    </row>
    <row r="52" spans="1:9" ht="17.25" customHeight="1">
      <c r="A52" s="44" t="s">
        <v>57</v>
      </c>
      <c r="B52" s="48" t="s">
        <v>249</v>
      </c>
      <c r="C52" s="43">
        <v>1406</v>
      </c>
      <c r="D52" s="43" t="s">
        <v>225</v>
      </c>
      <c r="E52" s="48" t="s">
        <v>319</v>
      </c>
      <c r="F52" s="48">
        <v>4</v>
      </c>
      <c r="G52" s="37" t="s">
        <v>54</v>
      </c>
      <c r="H52" s="37" t="s">
        <v>210</v>
      </c>
      <c r="I52" s="37" t="s">
        <v>55</v>
      </c>
    </row>
    <row r="53" spans="1:9" ht="17.25" customHeight="1">
      <c r="A53" s="38" t="s">
        <v>163</v>
      </c>
      <c r="B53" s="48" t="s">
        <v>264</v>
      </c>
      <c r="C53" s="43">
        <v>1407</v>
      </c>
      <c r="D53" s="43" t="s">
        <v>235</v>
      </c>
      <c r="E53" s="48" t="s">
        <v>364</v>
      </c>
      <c r="F53" s="48">
        <v>46</v>
      </c>
      <c r="G53" s="37" t="s">
        <v>89</v>
      </c>
      <c r="H53" s="37" t="s">
        <v>115</v>
      </c>
      <c r="I53" s="37" t="s">
        <v>110</v>
      </c>
    </row>
    <row r="54" spans="1:9" ht="17.25" customHeight="1">
      <c r="A54" s="39" t="s">
        <v>130</v>
      </c>
      <c r="B54" s="48" t="s">
        <v>258</v>
      </c>
      <c r="C54" s="43">
        <v>1408</v>
      </c>
      <c r="D54" s="43" t="s">
        <v>228</v>
      </c>
      <c r="E54" s="48" t="s">
        <v>355</v>
      </c>
      <c r="F54" s="48">
        <v>37</v>
      </c>
      <c r="G54" s="37" t="s">
        <v>82</v>
      </c>
      <c r="H54" s="37" t="s">
        <v>83</v>
      </c>
      <c r="I54" s="37" t="s">
        <v>72</v>
      </c>
    </row>
    <row r="55" spans="1:9" ht="17.25" customHeight="1">
      <c r="A55" s="39" t="s">
        <v>200</v>
      </c>
      <c r="B55" s="48" t="s">
        <v>286</v>
      </c>
      <c r="C55" s="43">
        <v>1409</v>
      </c>
      <c r="D55" s="43" t="s">
        <v>229</v>
      </c>
      <c r="E55" s="48" t="s">
        <v>341</v>
      </c>
      <c r="F55" s="48">
        <v>23</v>
      </c>
      <c r="G55" s="37" t="s">
        <v>71</v>
      </c>
      <c r="H55" s="37" t="s">
        <v>215</v>
      </c>
      <c r="I55" s="37" t="s">
        <v>72</v>
      </c>
    </row>
    <row r="56" spans="1:9" ht="17.25" customHeight="1">
      <c r="A56" s="39" t="s">
        <v>105</v>
      </c>
      <c r="B56" s="48" t="s">
        <v>297</v>
      </c>
      <c r="C56" s="43">
        <v>1410</v>
      </c>
      <c r="D56" s="43" t="s">
        <v>233</v>
      </c>
      <c r="E56" s="48" t="s">
        <v>365</v>
      </c>
      <c r="F56" s="48">
        <v>47</v>
      </c>
      <c r="G56" s="37" t="s">
        <v>89</v>
      </c>
      <c r="H56" s="37" t="s">
        <v>115</v>
      </c>
      <c r="I56" s="37" t="s">
        <v>110</v>
      </c>
    </row>
    <row r="57" spans="1:9" ht="17.25" customHeight="1">
      <c r="A57" s="39" t="s">
        <v>201</v>
      </c>
      <c r="B57" s="48" t="s">
        <v>291</v>
      </c>
      <c r="C57" s="43">
        <v>1411</v>
      </c>
      <c r="D57" s="43" t="s">
        <v>236</v>
      </c>
      <c r="E57" s="48" t="s">
        <v>349</v>
      </c>
      <c r="F57" s="48">
        <v>31</v>
      </c>
      <c r="G57" s="37" t="s">
        <v>74</v>
      </c>
      <c r="H57" s="37" t="s">
        <v>75</v>
      </c>
      <c r="I57" s="37" t="s">
        <v>76</v>
      </c>
    </row>
    <row r="58" spans="1:9" ht="17.25" customHeight="1">
      <c r="A58" s="39" t="s">
        <v>202</v>
      </c>
      <c r="B58" s="48" t="s">
        <v>312</v>
      </c>
      <c r="C58" s="43">
        <v>1412</v>
      </c>
      <c r="D58" s="43" t="s">
        <v>240</v>
      </c>
      <c r="E58" s="48" t="s">
        <v>383</v>
      </c>
      <c r="F58" s="48">
        <v>65</v>
      </c>
      <c r="G58" s="37" t="s">
        <v>401</v>
      </c>
      <c r="H58" s="100" t="s">
        <v>399</v>
      </c>
      <c r="I58" s="100" t="s">
        <v>400</v>
      </c>
    </row>
    <row r="59" spans="1:9" ht="17.25" customHeight="1">
      <c r="A59" s="44" t="s">
        <v>173</v>
      </c>
      <c r="B59" s="48" t="s">
        <v>251</v>
      </c>
      <c r="C59" s="43">
        <v>1413</v>
      </c>
      <c r="D59" s="43" t="s">
        <v>250</v>
      </c>
      <c r="E59" s="48" t="s">
        <v>323</v>
      </c>
      <c r="F59" s="48">
        <v>5</v>
      </c>
      <c r="G59" s="37" t="s">
        <v>54</v>
      </c>
      <c r="H59" s="37" t="s">
        <v>210</v>
      </c>
      <c r="I59" s="37" t="s">
        <v>55</v>
      </c>
    </row>
    <row r="60" spans="1:9" ht="17.25" customHeight="1">
      <c r="A60" s="39" t="s">
        <v>136</v>
      </c>
      <c r="B60" s="48" t="s">
        <v>265</v>
      </c>
      <c r="C60" s="43">
        <v>1414</v>
      </c>
      <c r="D60" s="43" t="s">
        <v>232</v>
      </c>
      <c r="E60" s="48" t="s">
        <v>372</v>
      </c>
      <c r="F60" s="48">
        <v>54</v>
      </c>
      <c r="G60" s="37" t="s">
        <v>92</v>
      </c>
      <c r="H60" s="37" t="s">
        <v>93</v>
      </c>
      <c r="I60" s="37" t="s">
        <v>72</v>
      </c>
    </row>
    <row r="61" spans="1:9" ht="17.25" customHeight="1">
      <c r="A61" s="39" t="s">
        <v>125</v>
      </c>
      <c r="B61" s="48" t="s">
        <v>313</v>
      </c>
      <c r="C61" s="43">
        <v>1415</v>
      </c>
      <c r="D61" s="43" t="s">
        <v>245</v>
      </c>
      <c r="E61" s="48" t="s">
        <v>384</v>
      </c>
      <c r="F61" s="48">
        <v>66</v>
      </c>
      <c r="G61" s="37"/>
      <c r="H61" s="37" t="s">
        <v>124</v>
      </c>
      <c r="I61" s="37" t="s">
        <v>150</v>
      </c>
    </row>
    <row r="62" spans="1:9" ht="17.25" customHeight="1">
      <c r="A62" s="39" t="s">
        <v>203</v>
      </c>
      <c r="B62" s="48" t="s">
        <v>314</v>
      </c>
      <c r="C62" s="43">
        <v>1416</v>
      </c>
      <c r="D62" s="43" t="s">
        <v>236</v>
      </c>
      <c r="E62" s="48" t="s">
        <v>385</v>
      </c>
      <c r="F62" s="48">
        <v>67</v>
      </c>
      <c r="G62" s="37"/>
      <c r="H62" s="37" t="s">
        <v>204</v>
      </c>
      <c r="I62" s="37" t="s">
        <v>206</v>
      </c>
    </row>
    <row r="63" spans="1:9" ht="17.25" customHeight="1">
      <c r="A63" s="39" t="s">
        <v>121</v>
      </c>
      <c r="B63" s="48" t="s">
        <v>315</v>
      </c>
      <c r="C63" s="43">
        <v>1417</v>
      </c>
      <c r="D63" s="43" t="s">
        <v>228</v>
      </c>
      <c r="E63" s="48" t="s">
        <v>386</v>
      </c>
      <c r="F63" s="48">
        <v>68</v>
      </c>
      <c r="G63" s="37"/>
      <c r="H63" s="37" t="s">
        <v>122</v>
      </c>
      <c r="I63" s="37" t="s">
        <v>123</v>
      </c>
    </row>
    <row r="64" spans="1:9" ht="17.25" customHeight="1">
      <c r="A64" s="39" t="s">
        <v>119</v>
      </c>
      <c r="B64" s="48" t="s">
        <v>316</v>
      </c>
      <c r="C64" s="43">
        <v>1418</v>
      </c>
      <c r="D64" s="43" t="s">
        <v>246</v>
      </c>
      <c r="E64" s="48" t="s">
        <v>387</v>
      </c>
      <c r="F64" s="48">
        <v>69</v>
      </c>
      <c r="G64" s="37"/>
      <c r="H64" s="37" t="s">
        <v>116</v>
      </c>
      <c r="I64" s="37" t="s">
        <v>79</v>
      </c>
    </row>
    <row r="65" spans="1:9" ht="17.25" customHeight="1">
      <c r="A65" s="39" t="s">
        <v>104</v>
      </c>
      <c r="B65" s="48" t="s">
        <v>309</v>
      </c>
      <c r="C65" s="43">
        <v>1501</v>
      </c>
      <c r="D65" s="43" t="s">
        <v>229</v>
      </c>
      <c r="E65" s="48" t="s">
        <v>380</v>
      </c>
      <c r="F65" s="48">
        <v>62</v>
      </c>
      <c r="G65" s="37" t="s">
        <v>158</v>
      </c>
      <c r="H65" s="37" t="s">
        <v>208</v>
      </c>
      <c r="I65" s="37" t="s">
        <v>209</v>
      </c>
    </row>
    <row r="66" spans="1:9" ht="17.25" customHeight="1">
      <c r="A66" s="38" t="s">
        <v>214</v>
      </c>
      <c r="B66" s="48" t="s">
        <v>278</v>
      </c>
      <c r="C66" s="43">
        <v>1601</v>
      </c>
      <c r="D66" s="43" t="s">
        <v>228</v>
      </c>
      <c r="E66" s="48" t="s">
        <v>333</v>
      </c>
      <c r="F66" s="48">
        <v>15</v>
      </c>
      <c r="G66" s="37" t="s">
        <v>64</v>
      </c>
      <c r="H66" s="37" t="s">
        <v>65</v>
      </c>
      <c r="I66" s="37" t="s">
        <v>213</v>
      </c>
    </row>
    <row r="67" spans="1:9" ht="17.25" customHeight="1">
      <c r="A67" s="39" t="s">
        <v>132</v>
      </c>
      <c r="B67" s="48" t="s">
        <v>260</v>
      </c>
      <c r="C67" s="43">
        <v>1602</v>
      </c>
      <c r="D67" s="43" t="s">
        <v>229</v>
      </c>
      <c r="E67" s="48" t="s">
        <v>357</v>
      </c>
      <c r="F67" s="48">
        <v>39</v>
      </c>
      <c r="G67" s="37" t="s">
        <v>85</v>
      </c>
      <c r="H67" s="37" t="s">
        <v>114</v>
      </c>
      <c r="I67" s="37" t="s">
        <v>76</v>
      </c>
    </row>
    <row r="68" spans="1:9">
      <c r="A68" s="39" t="s">
        <v>102</v>
      </c>
      <c r="B68" s="48" t="s">
        <v>308</v>
      </c>
      <c r="C68" s="35">
        <v>1603</v>
      </c>
      <c r="D68" s="35" t="s">
        <v>232</v>
      </c>
      <c r="E68" s="48" t="s">
        <v>379</v>
      </c>
      <c r="F68" s="48">
        <v>61</v>
      </c>
      <c r="G68" s="37" t="s">
        <v>100</v>
      </c>
      <c r="H68" s="37" t="s">
        <v>147</v>
      </c>
      <c r="I68" s="37" t="s">
        <v>101</v>
      </c>
    </row>
    <row r="69" spans="1:9">
      <c r="A69" s="39" t="s">
        <v>113</v>
      </c>
      <c r="B69" s="48" t="s">
        <v>310</v>
      </c>
      <c r="C69" s="35">
        <v>1604</v>
      </c>
      <c r="D69" s="35" t="s">
        <v>244</v>
      </c>
      <c r="E69" s="48" t="s">
        <v>381</v>
      </c>
      <c r="F69" s="48">
        <v>63</v>
      </c>
      <c r="G69" s="37" t="s">
        <v>112</v>
      </c>
      <c r="H69" s="37" t="s">
        <v>148</v>
      </c>
      <c r="I69" s="37" t="s">
        <v>207</v>
      </c>
    </row>
    <row r="70" spans="1:9">
      <c r="A70" s="39" t="s">
        <v>106</v>
      </c>
      <c r="B70" s="48" t="s">
        <v>317</v>
      </c>
      <c r="C70" s="43">
        <v>1605</v>
      </c>
      <c r="D70" s="43" t="s">
        <v>229</v>
      </c>
      <c r="E70" s="48" t="s">
        <v>388</v>
      </c>
      <c r="F70" s="48">
        <v>70</v>
      </c>
      <c r="G70" s="37"/>
      <c r="H70" s="37" t="s">
        <v>208</v>
      </c>
      <c r="I70" s="37" t="s">
        <v>205</v>
      </c>
    </row>
    <row r="71" spans="1:9">
      <c r="A71" s="39" t="s">
        <v>120</v>
      </c>
      <c r="B71" s="48" t="s">
        <v>318</v>
      </c>
      <c r="C71" s="43">
        <v>1606</v>
      </c>
      <c r="D71" s="43" t="s">
        <v>224</v>
      </c>
      <c r="E71" s="48" t="s">
        <v>389</v>
      </c>
      <c r="F71" s="48">
        <v>71</v>
      </c>
      <c r="G71" s="37"/>
      <c r="H71" s="37" t="s">
        <v>118</v>
      </c>
      <c r="I71" s="37" t="s">
        <v>117</v>
      </c>
    </row>
    <row r="72" spans="1:9" ht="24">
      <c r="A72" s="39" t="s">
        <v>168</v>
      </c>
      <c r="B72" s="48" t="s">
        <v>311</v>
      </c>
      <c r="C72" s="43">
        <v>1607</v>
      </c>
      <c r="D72" s="43" t="s">
        <v>235</v>
      </c>
      <c r="E72" s="48" t="s">
        <v>382</v>
      </c>
      <c r="F72" s="48">
        <v>64</v>
      </c>
      <c r="G72" s="45" t="s">
        <v>172</v>
      </c>
      <c r="H72" s="37" t="s">
        <v>167</v>
      </c>
      <c r="I72" s="37" t="s">
        <v>79</v>
      </c>
    </row>
    <row r="73" spans="1:9">
      <c r="A73" s="101" t="s">
        <v>395</v>
      </c>
      <c r="B73" s="102" t="s">
        <v>396</v>
      </c>
      <c r="C73" s="103">
        <v>1608</v>
      </c>
      <c r="D73" s="103" t="s">
        <v>391</v>
      </c>
      <c r="E73" s="102" t="s">
        <v>393</v>
      </c>
      <c r="F73" s="102">
        <v>72</v>
      </c>
      <c r="G73" s="100" t="s">
        <v>85</v>
      </c>
      <c r="H73" s="100" t="s">
        <v>114</v>
      </c>
      <c r="I73" s="100" t="s">
        <v>76</v>
      </c>
    </row>
    <row r="74" spans="1:9">
      <c r="A74" s="39" t="s">
        <v>397</v>
      </c>
      <c r="B74" s="48" t="s">
        <v>398</v>
      </c>
      <c r="C74" s="43">
        <v>1701</v>
      </c>
      <c r="D74" s="43" t="s">
        <v>392</v>
      </c>
      <c r="E74" s="48" t="s">
        <v>394</v>
      </c>
      <c r="F74" s="48">
        <v>73</v>
      </c>
      <c r="G74" s="37" t="s">
        <v>54</v>
      </c>
      <c r="H74" s="37" t="s">
        <v>210</v>
      </c>
      <c r="I74" s="37" t="s">
        <v>55</v>
      </c>
    </row>
    <row r="75" spans="1:9">
      <c r="A75" s="36" t="s">
        <v>126</v>
      </c>
      <c r="B75" s="49"/>
      <c r="C75" s="49"/>
      <c r="D75" s="49"/>
      <c r="E75" s="49"/>
      <c r="F75" s="49"/>
      <c r="H75" s="49"/>
      <c r="I75" s="49"/>
    </row>
    <row r="76" spans="1:9">
      <c r="A76" s="36" t="s">
        <v>127</v>
      </c>
      <c r="B76" s="49"/>
      <c r="C76" s="49"/>
      <c r="D76" s="49"/>
      <c r="E76" s="49"/>
      <c r="F76" s="49"/>
      <c r="H76" s="49"/>
      <c r="I76" s="49"/>
    </row>
  </sheetData>
  <autoFilter ref="A1:WVK1" xr:uid="{5E3DABE9-D5CD-4BF4-B78B-9138501A0229}">
    <sortState xmlns:xlrd2="http://schemas.microsoft.com/office/spreadsheetml/2017/richdata2" ref="A2:I76">
      <sortCondition ref="C1"/>
    </sortState>
  </autoFilter>
  <phoneticPr fontId="1"/>
  <printOptions horizontalCentered="1"/>
  <pageMargins left="0.70866141732283472" right="0.70866141732283472" top="0.74803149606299213" bottom="0.74803149606299213" header="0.31496062992125984" footer="0.31496062992125984"/>
  <pageSetup paperSize="9" scale="59" orientation="portrait" r:id="rId1"/>
  <headerFooter>
    <oddHeader>&amp;C&amp;"MS UI Gothic,標準"&amp;14電子申請システム（特別研究員）部局担当者ID・部局コード一覧</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6"/>
  <sheetViews>
    <sheetView zoomScaleNormal="100" workbookViewId="0">
      <selection activeCell="B19" sqref="B19"/>
    </sheetView>
  </sheetViews>
  <sheetFormatPr defaultRowHeight="13"/>
  <cols>
    <col min="1" max="1" width="2.453125" customWidth="1"/>
    <col min="2" max="2" width="12.6328125" customWidth="1"/>
    <col min="3" max="3" width="2.7265625" customWidth="1"/>
    <col min="4" max="6" width="9" customWidth="1"/>
    <col min="7" max="7" width="8.26953125" customWidth="1"/>
    <col min="8" max="8" width="9.453125" bestFit="1" customWidth="1"/>
    <col min="9" max="9" width="10.7265625" customWidth="1"/>
    <col min="10" max="10" width="35.08984375" customWidth="1"/>
    <col min="11" max="11" width="14.26953125" customWidth="1"/>
    <col min="12" max="12" width="11" bestFit="1" customWidth="1"/>
    <col min="13" max="13" width="5.90625" customWidth="1"/>
    <col min="14" max="14" width="7.6328125" customWidth="1"/>
    <col min="15" max="15" width="8.453125" customWidth="1"/>
    <col min="17" max="17" width="10.453125" customWidth="1"/>
    <col min="18" max="19" width="11.6328125" customWidth="1"/>
  </cols>
  <sheetData>
    <row r="1" spans="1:20" ht="19">
      <c r="A1" s="59" t="s">
        <v>8</v>
      </c>
      <c r="B1" s="52"/>
      <c r="C1" s="52"/>
      <c r="D1" s="52"/>
      <c r="E1" s="52"/>
      <c r="F1" s="52"/>
      <c r="G1" s="52"/>
      <c r="H1" s="52"/>
      <c r="I1" s="52"/>
      <c r="J1" s="52"/>
      <c r="K1" s="52"/>
      <c r="L1" s="52"/>
      <c r="M1" s="4"/>
      <c r="N1" s="4"/>
      <c r="O1" s="4"/>
      <c r="P1" s="4"/>
      <c r="Q1" s="4"/>
      <c r="R1" s="4"/>
      <c r="S1" s="4"/>
      <c r="T1" s="4"/>
    </row>
    <row r="2" spans="1:20" ht="9.75" customHeight="1">
      <c r="B2" s="4"/>
      <c r="C2" s="4"/>
      <c r="D2" s="4"/>
      <c r="E2" s="4"/>
      <c r="F2" s="4"/>
      <c r="G2" s="4"/>
      <c r="H2" s="4"/>
      <c r="I2" s="4"/>
      <c r="J2" s="4"/>
      <c r="K2" s="4"/>
      <c r="L2" s="4"/>
      <c r="M2" s="4"/>
      <c r="N2" s="4"/>
      <c r="O2" s="4"/>
      <c r="P2" s="4"/>
      <c r="Q2" s="4"/>
      <c r="R2" s="4"/>
      <c r="S2" s="4"/>
      <c r="T2" s="4"/>
    </row>
    <row r="3" spans="1:20" ht="19">
      <c r="A3" s="6" t="s">
        <v>9</v>
      </c>
      <c r="B3" s="6"/>
      <c r="C3" s="4"/>
      <c r="D3" s="4"/>
      <c r="E3" s="4"/>
      <c r="F3" s="4"/>
      <c r="G3" s="4"/>
      <c r="H3" s="4"/>
      <c r="I3" s="4"/>
      <c r="J3" s="4"/>
      <c r="K3" s="4"/>
      <c r="L3" s="4"/>
      <c r="M3" s="4"/>
      <c r="N3" s="4"/>
      <c r="O3" s="4"/>
      <c r="P3" s="4"/>
      <c r="Q3" s="4"/>
      <c r="R3" s="4"/>
      <c r="S3" s="4"/>
      <c r="T3" s="4"/>
    </row>
    <row r="4" spans="1:20" ht="19">
      <c r="A4" s="7" t="s">
        <v>11</v>
      </c>
      <c r="B4" s="7"/>
      <c r="C4" s="4"/>
      <c r="D4" s="4"/>
      <c r="E4" s="4"/>
      <c r="F4" s="4"/>
      <c r="G4" s="4"/>
      <c r="H4" s="4"/>
      <c r="I4" s="4"/>
      <c r="J4" s="4"/>
      <c r="K4" s="4"/>
      <c r="L4" s="4"/>
      <c r="M4" s="4"/>
      <c r="N4" s="4"/>
      <c r="O4" s="4"/>
      <c r="P4" s="4"/>
      <c r="Q4" s="4"/>
      <c r="R4" s="4"/>
      <c r="S4" s="4"/>
      <c r="T4" s="4"/>
    </row>
    <row r="5" spans="1:20" ht="19">
      <c r="A5" s="6" t="s">
        <v>10</v>
      </c>
      <c r="B5" s="6"/>
      <c r="C5" s="4"/>
      <c r="D5" s="4"/>
      <c r="E5" s="4"/>
      <c r="F5" s="4"/>
      <c r="G5" s="4"/>
      <c r="H5" s="4"/>
      <c r="I5" s="4"/>
      <c r="J5" s="4"/>
      <c r="K5" s="4"/>
      <c r="L5" s="4"/>
      <c r="M5" s="4"/>
      <c r="N5" s="4"/>
      <c r="O5" s="4"/>
      <c r="P5" s="4"/>
      <c r="Q5" s="4"/>
      <c r="R5" s="4"/>
      <c r="S5" s="4"/>
      <c r="T5" s="4"/>
    </row>
    <row r="6" spans="1:20" ht="19">
      <c r="A6" s="7" t="s">
        <v>21</v>
      </c>
      <c r="B6" s="7"/>
      <c r="C6" s="4"/>
      <c r="D6" s="4"/>
      <c r="E6" s="4"/>
      <c r="F6" s="4"/>
      <c r="G6" s="4"/>
      <c r="H6" s="4"/>
      <c r="I6" s="4"/>
      <c r="J6" s="4"/>
      <c r="K6" s="4"/>
      <c r="L6" s="4"/>
      <c r="M6" s="4"/>
      <c r="N6" s="4"/>
      <c r="O6" s="4"/>
      <c r="P6" s="4"/>
      <c r="Q6" s="4"/>
      <c r="R6" s="4"/>
      <c r="S6" s="4"/>
      <c r="T6" s="4"/>
    </row>
    <row r="7" spans="1:20" ht="19">
      <c r="A7" s="7"/>
      <c r="B7" s="7"/>
      <c r="C7" s="4"/>
      <c r="D7" s="4"/>
      <c r="E7" s="4"/>
      <c r="F7" s="4"/>
      <c r="G7" s="4"/>
      <c r="H7" s="4"/>
      <c r="I7" s="4"/>
      <c r="J7" s="4"/>
      <c r="K7" s="4"/>
      <c r="L7" s="4"/>
      <c r="M7" s="4"/>
      <c r="N7" s="4"/>
      <c r="O7" s="4"/>
      <c r="P7" s="4"/>
      <c r="Q7" s="4"/>
      <c r="R7" s="4"/>
      <c r="S7" s="4"/>
      <c r="T7" s="4"/>
    </row>
    <row r="8" spans="1:20" ht="19">
      <c r="A8" s="6" t="s">
        <v>24</v>
      </c>
      <c r="B8" s="6"/>
      <c r="C8" s="4"/>
      <c r="D8" s="4"/>
      <c r="E8" s="4"/>
      <c r="F8" s="4"/>
      <c r="G8" s="4"/>
      <c r="H8" s="4"/>
      <c r="I8" s="4"/>
      <c r="J8" s="4"/>
      <c r="K8" s="4"/>
      <c r="L8" s="4"/>
      <c r="M8" s="4"/>
      <c r="N8" s="4"/>
      <c r="O8" s="4"/>
      <c r="P8" s="4"/>
      <c r="Q8" s="4"/>
      <c r="R8" s="4"/>
      <c r="S8" s="4"/>
      <c r="T8" s="4"/>
    </row>
    <row r="9" spans="1:20">
      <c r="B9" s="3" t="s">
        <v>6</v>
      </c>
      <c r="C9" s="5">
        <v>28</v>
      </c>
      <c r="D9" t="s">
        <v>7</v>
      </c>
    </row>
    <row r="10" spans="1:20">
      <c r="B10" s="62">
        <f>IF(C9="","",DATE(C9+1988,4,1))</f>
        <v>42461</v>
      </c>
      <c r="C10" s="62"/>
      <c r="D10" t="s">
        <v>2</v>
      </c>
      <c r="F10" s="1"/>
      <c r="G10" s="1"/>
    </row>
    <row r="11" spans="1:20">
      <c r="B11" s="1"/>
      <c r="C11" s="1"/>
      <c r="F11" s="1"/>
      <c r="G11" s="1"/>
      <c r="P11" s="3"/>
      <c r="T11" s="3"/>
    </row>
    <row r="12" spans="1:20">
      <c r="B12" s="66" t="s">
        <v>3</v>
      </c>
      <c r="C12" s="68" t="s">
        <v>0</v>
      </c>
      <c r="D12" s="69"/>
      <c r="E12" s="68" t="s">
        <v>22</v>
      </c>
      <c r="F12" s="69"/>
      <c r="G12" s="77" t="s">
        <v>1</v>
      </c>
      <c r="H12" s="78"/>
      <c r="I12" s="66" t="s">
        <v>5</v>
      </c>
      <c r="J12" s="60" t="s">
        <v>20</v>
      </c>
      <c r="K12" s="82" t="s">
        <v>22</v>
      </c>
      <c r="L12" s="82" t="s">
        <v>1</v>
      </c>
    </row>
    <row r="13" spans="1:20" ht="13.5" thickBot="1">
      <c r="B13" s="67"/>
      <c r="C13" s="53" t="s">
        <v>19</v>
      </c>
      <c r="D13" s="54"/>
      <c r="E13" s="13" t="s">
        <v>17</v>
      </c>
      <c r="F13" s="14" t="s">
        <v>18</v>
      </c>
      <c r="G13" s="17" t="s">
        <v>17</v>
      </c>
      <c r="H13" s="18" t="s">
        <v>18</v>
      </c>
      <c r="I13" s="67"/>
      <c r="J13" s="61"/>
      <c r="K13" s="82"/>
      <c r="L13" s="82"/>
    </row>
    <row r="14" spans="1:20" ht="51" customHeight="1" thickBot="1">
      <c r="B14" s="10" t="s">
        <v>4</v>
      </c>
      <c r="C14" s="64">
        <v>42095</v>
      </c>
      <c r="D14" s="65"/>
      <c r="E14" s="11">
        <v>1</v>
      </c>
      <c r="F14" s="12">
        <v>3</v>
      </c>
      <c r="G14" s="11">
        <v>1</v>
      </c>
      <c r="H14" s="12">
        <v>6</v>
      </c>
      <c r="I14" s="15">
        <f>IF(C14="","",IF(B10=C14,K14-L14,DATEDIF(C14,B10-1,"m")+K14-L14+1))</f>
        <v>9</v>
      </c>
      <c r="J14" s="16" t="str">
        <f>IF(C14="","",IF(I14&lt;0,"在学期間累計が不正です",IF(B14="博士後期課程",IF(AND(I14&gt;=12,I14&lt;36,OR(L14&gt;=6,L14=0)),"DC2",IF(AND((L14+I14)&gt;=12,(L14+I14)&lt;36,L14&lt;6),"DC2",IF(AND(I14&lt;12,OR(L14&gt;=6,L14=0)),"DC1","在学期間累計が申請資格を超過しています"))),IF(B14="4年制博士課程",IF(AND(I14&gt;=24,I14&lt;48,OR(L14&gt;=6,L14=0)),"DC2",IF(AND((L14+I14)&gt;=24,(L14+I14)&lt;48,L14&lt;6),"DC2",IF(AND(I14&gt;=12,I14&lt;24,OR(L14&gt;=6,L14=0)),"DC1",IF(AND((I14+L14)&gt;=12,(L14+I14)&lt;24,L14&lt;6),"DC1","在学期間累計が申請資格を満たしていません。（超過、もしくは不足）")))),IF(AND(I14&gt;=36,I14&lt;60,OR(L14&gt;=6,L14=0)),"DC2",IF(AND((L14+I14)&gt;=36,(L14+I14)&lt;60,L14&lt;6),"DC2",IF(AND(I14&gt;=24,I14&lt;36,OR(L14&gt;=6,L14=0)),"DC1",IF(AND((I14+L14)&gt;=24,(L14+I14)&lt;36,L14&lt;6),"DC1","在学期間累計が申請資格を満たしていません。（超過、もしくは不足）"))))))))</f>
        <v>DC1</v>
      </c>
      <c r="K14" s="2">
        <f>E14*12+F14</f>
        <v>15</v>
      </c>
      <c r="L14" s="2">
        <f>G14*12+H14</f>
        <v>18</v>
      </c>
    </row>
    <row r="25" spans="2:12">
      <c r="B25" t="s">
        <v>14</v>
      </c>
    </row>
    <row r="26" spans="2:12">
      <c r="B26" s="98" t="s">
        <v>25</v>
      </c>
      <c r="C26" s="99"/>
      <c r="D26" s="99"/>
      <c r="E26" s="99"/>
      <c r="F26" s="99"/>
      <c r="G26" s="99"/>
      <c r="H26" s="99"/>
      <c r="I26" s="99"/>
      <c r="J26" s="99"/>
      <c r="K26" s="99"/>
      <c r="L26" s="99"/>
    </row>
    <row r="27" spans="2:12">
      <c r="B27" s="99"/>
      <c r="C27" s="99"/>
      <c r="D27" s="99"/>
      <c r="E27" s="99"/>
      <c r="F27" s="99"/>
      <c r="G27" s="99"/>
      <c r="H27" s="99"/>
      <c r="I27" s="99"/>
      <c r="J27" s="99"/>
      <c r="K27" s="99"/>
      <c r="L27" s="99"/>
    </row>
    <row r="28" spans="2:12">
      <c r="B28" s="99"/>
      <c r="C28" s="99"/>
      <c r="D28" s="99"/>
      <c r="E28" s="99"/>
      <c r="F28" s="99"/>
      <c r="G28" s="99"/>
      <c r="H28" s="99"/>
      <c r="I28" s="99"/>
      <c r="J28" s="99"/>
      <c r="K28" s="99"/>
      <c r="L28" s="99"/>
    </row>
    <row r="29" spans="2:12">
      <c r="B29" s="99"/>
      <c r="C29" s="99"/>
      <c r="D29" s="99"/>
      <c r="E29" s="99"/>
      <c r="F29" s="99"/>
      <c r="G29" s="99"/>
      <c r="H29" s="99"/>
      <c r="I29" s="99"/>
      <c r="J29" s="99"/>
      <c r="K29" s="99"/>
      <c r="L29" s="99"/>
    </row>
    <row r="30" spans="2:12">
      <c r="B30" s="99"/>
      <c r="C30" s="99"/>
      <c r="D30" s="99"/>
      <c r="E30" s="99"/>
      <c r="F30" s="99"/>
      <c r="G30" s="99"/>
      <c r="H30" s="99"/>
      <c r="I30" s="99"/>
      <c r="J30" s="99"/>
      <c r="K30" s="99"/>
      <c r="L30" s="99"/>
    </row>
    <row r="31" spans="2:12">
      <c r="B31" s="99"/>
      <c r="C31" s="99"/>
      <c r="D31" s="99"/>
      <c r="E31" s="99"/>
      <c r="F31" s="99"/>
      <c r="G31" s="99"/>
      <c r="H31" s="99"/>
      <c r="I31" s="99"/>
      <c r="J31" s="99"/>
      <c r="K31" s="99"/>
      <c r="L31" s="99"/>
    </row>
    <row r="32" spans="2:12">
      <c r="B32" s="99"/>
      <c r="C32" s="99"/>
      <c r="D32" s="99"/>
      <c r="E32" s="99"/>
      <c r="F32" s="99"/>
      <c r="G32" s="99"/>
      <c r="H32" s="99"/>
      <c r="I32" s="99"/>
      <c r="J32" s="99"/>
      <c r="K32" s="99"/>
      <c r="L32" s="99"/>
    </row>
    <row r="33" spans="2:12">
      <c r="B33" s="99"/>
      <c r="C33" s="99"/>
      <c r="D33" s="99"/>
      <c r="E33" s="99"/>
      <c r="F33" s="99"/>
      <c r="G33" s="99"/>
      <c r="H33" s="99"/>
      <c r="I33" s="99"/>
      <c r="J33" s="99"/>
      <c r="K33" s="99"/>
      <c r="L33" s="99"/>
    </row>
    <row r="34" spans="2:12">
      <c r="B34" s="99"/>
      <c r="C34" s="99"/>
      <c r="D34" s="99"/>
      <c r="E34" s="99"/>
      <c r="F34" s="99"/>
      <c r="G34" s="99"/>
      <c r="H34" s="99"/>
      <c r="I34" s="99"/>
      <c r="J34" s="99"/>
      <c r="K34" s="99"/>
      <c r="L34" s="99"/>
    </row>
    <row r="35" spans="2:12">
      <c r="B35" s="99"/>
      <c r="C35" s="99"/>
      <c r="D35" s="99"/>
      <c r="E35" s="99"/>
      <c r="F35" s="99"/>
      <c r="G35" s="99"/>
      <c r="H35" s="99"/>
      <c r="I35" s="99"/>
      <c r="J35" s="99"/>
      <c r="K35" s="99"/>
      <c r="L35" s="99"/>
    </row>
    <row r="36" spans="2:12">
      <c r="B36" s="99"/>
      <c r="C36" s="99"/>
      <c r="D36" s="99"/>
      <c r="E36" s="99"/>
      <c r="F36" s="99"/>
      <c r="G36" s="99"/>
      <c r="H36" s="99"/>
      <c r="I36" s="99"/>
      <c r="J36" s="99"/>
      <c r="K36" s="99"/>
      <c r="L36" s="99"/>
    </row>
  </sheetData>
  <mergeCells count="13">
    <mergeCell ref="A1:L1"/>
    <mergeCell ref="K12:K13"/>
    <mergeCell ref="L12:L13"/>
    <mergeCell ref="C14:D14"/>
    <mergeCell ref="B26:L36"/>
    <mergeCell ref="B10:C10"/>
    <mergeCell ref="E12:F12"/>
    <mergeCell ref="G12:H12"/>
    <mergeCell ref="B12:B13"/>
    <mergeCell ref="I12:I13"/>
    <mergeCell ref="J12:J13"/>
    <mergeCell ref="C12:D12"/>
    <mergeCell ref="C13:D13"/>
  </mergeCells>
  <phoneticPr fontId="1"/>
  <conditionalFormatting sqref="J14">
    <cfRule type="containsText" dxfId="0" priority="1" operator="containsText" text="資格なし">
      <formula>NOT(ISERROR(SEARCH("資格なし",J14)))</formula>
    </cfRule>
  </conditionalFormatting>
  <dataValidations count="1">
    <dataValidation type="list" allowBlank="1" showInputMessage="1" showErrorMessage="1" sqref="B14" xr:uid="{00000000-0002-0000-0200-000000000000}">
      <formula1>"博士後期課程,4年制博士課程,一貫性博士課程"</formula1>
    </dataValidation>
  </dataValidations>
  <pageMargins left="0.70866141732283472" right="0.70866141732283472" top="0.74803149606299213" bottom="0.74803149606299213" header="0.31496062992125984" footer="0.31496062992125984"/>
  <pageSetup paperSize="9" scale="81"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申請書</vt:lpstr>
      <vt:lpstr>部局コード</vt:lpstr>
      <vt:lpstr>メンテナンス用</vt:lpstr>
      <vt:lpstr>部局コード!_FilterDatabase</vt:lpstr>
      <vt:lpstr>メンテナンス用!Print_Area</vt:lpstr>
      <vt:lpstr>申請書!Print_Area</vt:lpstr>
      <vt:lpstr>部局コード!Print_Area</vt:lpstr>
      <vt:lpstr>メンテナンス用!Print_Titles</vt:lpstr>
      <vt:lpstr>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2023-03-10T00:34:52Z</dcterms:modified>
</cp:coreProperties>
</file>